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5" activeTab="0"/>
  </bookViews>
  <sheets>
    <sheet name="руководитель публикация" sheetId="1" r:id="rId1"/>
    <sheet name="главный бухгалтер публикация" sheetId="2" r:id="rId2"/>
    <sheet name="заместитель по УВР публик" sheetId="3" r:id="rId3"/>
    <sheet name="заместитель по ВМР публик" sheetId="4" r:id="rId4"/>
    <sheet name="заместитель по ВР публикация" sheetId="5" r:id="rId5"/>
    <sheet name="заместитель по АХР публикация" sheetId="6" r:id="rId6"/>
    <sheet name="Отчет о совместимости" sheetId="7" r:id="rId7"/>
  </sheets>
  <definedNames>
    <definedName name="_xlnm.Print_Titles" localSheetId="1">'главный бухгалтер публикация'!$B:$B,'главный бухгалтер публикация'!$3:$3</definedName>
    <definedName name="_xlnm.Print_Titles" localSheetId="5">'заместитель по АХР публикация'!$B:$B,'заместитель по АХР публикация'!$3:$3</definedName>
    <definedName name="_xlnm.Print_Titles" localSheetId="3">'заместитель по ВМР публик'!$B:$B,'заместитель по ВМР публик'!$3:$3</definedName>
    <definedName name="_xlnm.Print_Titles" localSheetId="2">'заместитель по УВР публик'!$B:$B,'заместитель по УВР публик'!$3:$3</definedName>
    <definedName name="_xlnm.Print_Titles" localSheetId="0">'руководитель публикация'!$B:$B,'руководитель публикация'!$3:$3</definedName>
    <definedName name="_xlnm.Print_Area" localSheetId="1">'главный бухгалтер публикация'!$A$1:$I$88</definedName>
    <definedName name="_xlnm.Print_Area" localSheetId="5">'заместитель по АХР публикация'!$A$1:$I$94</definedName>
    <definedName name="_xlnm.Print_Area" localSheetId="3">'заместитель по ВМР публик'!$A$1:$I$40</definedName>
    <definedName name="_xlnm.Print_Area" localSheetId="2">'заместитель по УВР публик'!$A$1:$I$100</definedName>
    <definedName name="_xlnm.Print_Area" localSheetId="0">'руководитель публикация'!$A$1:$I$78</definedName>
  </definedNames>
  <calcPr fullCalcOnLoad="1" fullPrecision="0" refMode="R1C1"/>
</workbook>
</file>

<file path=xl/sharedStrings.xml><?xml version="1.0" encoding="utf-8"?>
<sst xmlns="http://schemas.openxmlformats.org/spreadsheetml/2006/main" count="1144" uniqueCount="525">
  <si>
    <t>Наименование ОО</t>
  </si>
  <si>
    <t>№ п/п</t>
  </si>
  <si>
    <t>ФИО директора, заведующего</t>
  </si>
  <si>
    <t>ФИО главного бухгалтера</t>
  </si>
  <si>
    <t>Должность заместителя руководителя по штатному расписанию</t>
  </si>
  <si>
    <t>ФИО заместителя руководителя</t>
  </si>
  <si>
    <t>МАОУ "СП № 1"</t>
  </si>
  <si>
    <t>МАОУ "СОШ № 2"</t>
  </si>
  <si>
    <t>главный бухгалтер</t>
  </si>
  <si>
    <t>Федорова Ольга Ивановна</t>
  </si>
  <si>
    <t>Гусева Алла Геннадьевна</t>
  </si>
  <si>
    <t>Романенкова Надежда Сергеевна</t>
  </si>
  <si>
    <t>Данилович Елена Вячеславовна</t>
  </si>
  <si>
    <t>Попова Галина Юрьевна</t>
  </si>
  <si>
    <t>МАОУ "СОШ № 6"</t>
  </si>
  <si>
    <t>Лютянская Галина Анатольевна</t>
  </si>
  <si>
    <t>Стешенко Елена Юрьевна</t>
  </si>
  <si>
    <t>Слотина Ольга Дмитриевна</t>
  </si>
  <si>
    <t>Пантелеева Людмила Васильевна</t>
  </si>
  <si>
    <t>Сорванова Елена Александровна</t>
  </si>
  <si>
    <t>Горева Ирина Владимировна</t>
  </si>
  <si>
    <t>Мансурова Светлана Валерьяновна</t>
  </si>
  <si>
    <t>Коряковская Надежда Германовна</t>
  </si>
  <si>
    <t>Харцызова Нина Васильевна</t>
  </si>
  <si>
    <t>Щулепова Галина Владимировна</t>
  </si>
  <si>
    <t>Тесленко Людмила Владимировна</t>
  </si>
  <si>
    <t>Смирнова Светлана Александровна</t>
  </si>
  <si>
    <t>Набойченко Ирина Васильевна</t>
  </si>
  <si>
    <t>Каторина Ольга Викторовна</t>
  </si>
  <si>
    <t>Бабарыкина Галина Викторовна</t>
  </si>
  <si>
    <t>Скворцова Лариса Викторовна</t>
  </si>
  <si>
    <t>Юрьева Татьяна Николаевна</t>
  </si>
  <si>
    <t>Худякова Раушания Мансуровна</t>
  </si>
  <si>
    <t>Волова Галина Сергеевна</t>
  </si>
  <si>
    <t>Тюрикова Юлия Николаевна</t>
  </si>
  <si>
    <t>Яркова Елена Валентиновна</t>
  </si>
  <si>
    <t>Калинина Наталья Николаевна</t>
  </si>
  <si>
    <t>Тихомирова Людмила Борисовна</t>
  </si>
  <si>
    <t>Жадан Светлана Томасовна</t>
  </si>
  <si>
    <t>Протасов Андрей Алексеевич</t>
  </si>
  <si>
    <t>Брованова Елена Евгеньевна</t>
  </si>
  <si>
    <t>Исакова Ольга Борисовна</t>
  </si>
  <si>
    <t>Кульшина Наталья Викторовна</t>
  </si>
  <si>
    <t>Шумилова Светлана Александровна</t>
  </si>
  <si>
    <t>Лебедева Ирина Валентиновна</t>
  </si>
  <si>
    <t>Михеева Наталья Владимировна</t>
  </si>
  <si>
    <t>Загулина Надежда Юрьевна</t>
  </si>
  <si>
    <t>Никулина Елена Алексеевна</t>
  </si>
  <si>
    <t>Боровая Елена Сергеевна</t>
  </si>
  <si>
    <t>Воронцова Людмила Николаевна</t>
  </si>
  <si>
    <t>Евстафьева Маргарита Федоровна</t>
  </si>
  <si>
    <t>Акулова Ольга Владимировна</t>
  </si>
  <si>
    <t>Тихонова Надежда Алексеевна</t>
  </si>
  <si>
    <t>Братаева Ирина Ивановна</t>
  </si>
  <si>
    <t>Кулёва Анастасия Юрьевна</t>
  </si>
  <si>
    <t>Куприянова Юлия Анатольевна</t>
  </si>
  <si>
    <t>Коптева Наталья Григорьевна</t>
  </si>
  <si>
    <t>Трифонова Елена Викторовна</t>
  </si>
  <si>
    <t>Лабзина Ольга Викторовна</t>
  </si>
  <si>
    <t>Загоскина Екатерина Борисовна</t>
  </si>
  <si>
    <t>Дубынина Наталья Николаевна</t>
  </si>
  <si>
    <t>Моисеева Ирина Вячеславовна</t>
  </si>
  <si>
    <t>Юшина Марина Петровна</t>
  </si>
  <si>
    <t>Черкасова Елена Владимировна</t>
  </si>
  <si>
    <t>Шилова Ирина Станиславовна</t>
  </si>
  <si>
    <t>МАОУ "Ягринская гимназия"</t>
  </si>
  <si>
    <t>Киселева Людмила Юрьевна</t>
  </si>
  <si>
    <t>Жукова Альбина Геннадьевна</t>
  </si>
  <si>
    <t>среднее по школам</t>
  </si>
  <si>
    <t>МБОУДОД  «ДЮСШ  № 1»</t>
  </si>
  <si>
    <t>Горбунов Андрей Сергеевич</t>
  </si>
  <si>
    <t>МБОУДО «ДЮСШ  № 2»</t>
  </si>
  <si>
    <t>Голубев Павел Иванович</t>
  </si>
  <si>
    <t>Колебакина Елена Николаевна</t>
  </si>
  <si>
    <t>Кузнецова Евгения Владимировна</t>
  </si>
  <si>
    <t>МАОУ ДОД «ДЦК»</t>
  </si>
  <si>
    <t>Левченко Елена Борисовна</t>
  </si>
  <si>
    <t>Щипина Ольга Леонидовна</t>
  </si>
  <si>
    <t>Косый Ольга Павловна</t>
  </si>
  <si>
    <t>МБОУ ЦППМСП</t>
  </si>
  <si>
    <t>Чевлытко Наталья Васильевна</t>
  </si>
  <si>
    <t>Прохорова Юлия Владимировна</t>
  </si>
  <si>
    <t>среднее по ДОД</t>
  </si>
  <si>
    <t>МБДОУ № 1 «Золотой петушок»</t>
  </si>
  <si>
    <t>Ефимова Татьяна Владимировна</t>
  </si>
  <si>
    <t>МАДОУ № 3 «Морозко»</t>
  </si>
  <si>
    <t>Молчанова Татьяна Александровна</t>
  </si>
  <si>
    <t>Вилачева Елена Владимировна</t>
  </si>
  <si>
    <t>МАДОУ № 8 «Лесная сказка»</t>
  </si>
  <si>
    <t>Павлова Елена Афанасьевна</t>
  </si>
  <si>
    <t>Маслова Светлана Анатольевна</t>
  </si>
  <si>
    <t>МБДОУ № 13 «Незабудка»</t>
  </si>
  <si>
    <t>МБДОУ № 15 «Черемушка»</t>
  </si>
  <si>
    <t>Илясова Наталья Стефановна</t>
  </si>
  <si>
    <t>Кузмичева Юлия Владимировна</t>
  </si>
  <si>
    <t>МБДОУ № 19 «Снежинка»</t>
  </si>
  <si>
    <t>заведующий</t>
  </si>
  <si>
    <t>Лабунец Ирина Евгеньевна</t>
  </si>
  <si>
    <t>Сундырева Ирина Валерьевна</t>
  </si>
  <si>
    <t>МАДОУ № 20 «Дружный хоровод»</t>
  </si>
  <si>
    <t>Бубнова Галина Ивановна</t>
  </si>
  <si>
    <t>Шикова Эльвира Ринадовна</t>
  </si>
  <si>
    <t>МБДОУ № 27 «Сказка»</t>
  </si>
  <si>
    <t>Цветкова Галина Борисовна</t>
  </si>
  <si>
    <t>МАДОУ № 34 «Золотой ключик»</t>
  </si>
  <si>
    <t>Антонов Егор Николаевич</t>
  </si>
  <si>
    <t>МАДОУ № 44 «Веселые нотки»</t>
  </si>
  <si>
    <t>Колосова Светлана Александровна</t>
  </si>
  <si>
    <t>Маслова Ольга Ивановна</t>
  </si>
  <si>
    <t>МБДОУ № 46 «Калинка»</t>
  </si>
  <si>
    <t>Гриневич Наталья Васильевна</t>
  </si>
  <si>
    <t>Лукошникова Виктория Александровна</t>
  </si>
  <si>
    <t>МБДОУ № 49 «Белоснежка»</t>
  </si>
  <si>
    <t>Ктитарева Светлана Петровна</t>
  </si>
  <si>
    <t>МБДОУ № 57 «Лукоморье»</t>
  </si>
  <si>
    <t>МБДОУ № 59 «Цыплята»</t>
  </si>
  <si>
    <t>МБДОУ № 62 «Родничок»</t>
  </si>
  <si>
    <t>Тарассу Светлана Анатольевна</t>
  </si>
  <si>
    <t>Фоломеева Наталья Николаевна</t>
  </si>
  <si>
    <t>Билина Елена Александровна</t>
  </si>
  <si>
    <t>МБДОУ № 67 «Медвежонок»</t>
  </si>
  <si>
    <t>Сучкова Ирина Николаевна</t>
  </si>
  <si>
    <t>МБДОУ № 69 «Дюймовочка»</t>
  </si>
  <si>
    <t>Зиновьева Людмила Васильевна</t>
  </si>
  <si>
    <t>МБДОУ № 74 «Винни-Пух»</t>
  </si>
  <si>
    <t>Колобова Ольга Константиновна</t>
  </si>
  <si>
    <t>Устинова Светлана Виссарионовна</t>
  </si>
  <si>
    <t>Богачева Лариса Сергеевна</t>
  </si>
  <si>
    <t>МБДОУ "Детский сад   № 79 «Мальчиш-кибальчиш»</t>
  </si>
  <si>
    <t>Зметная Ирина Николаевна</t>
  </si>
  <si>
    <t>МАДОУ № 82 «Гусельки»</t>
  </si>
  <si>
    <t>Савченко Татьяна Леонидовна</t>
  </si>
  <si>
    <t>МБДОУ  № 85 «Малиновка»</t>
  </si>
  <si>
    <t>Труфанова Алефтина Васильевна</t>
  </si>
  <si>
    <t>Савина Елена Ивановна</t>
  </si>
  <si>
    <t>Цильо Любовь Леонидовна</t>
  </si>
  <si>
    <t>МАДОУ № 86 ЦРР</t>
  </si>
  <si>
    <t>МБДОУ № 87 «Моряночка»</t>
  </si>
  <si>
    <t>МАДОУ ЦРР  № 88 «Антошка»</t>
  </si>
  <si>
    <t>Быкова Надежда Владимировна</t>
  </si>
  <si>
    <t>Гришина Светалана Геннадьевна</t>
  </si>
  <si>
    <t>Ваврик Ирина Валентиновна</t>
  </si>
  <si>
    <t>МБДОУ № 89 «Умка»</t>
  </si>
  <si>
    <t>МАДОУ № 91 «Яблонька»</t>
  </si>
  <si>
    <t>Шадрина Светлана Юрьевна</t>
  </si>
  <si>
    <t>Горбунова Маргарита Павловна</t>
  </si>
  <si>
    <t>МБДОУ № 95 «Радуга»</t>
  </si>
  <si>
    <t>Емельянова Юлия Владимировна</t>
  </si>
  <si>
    <t>среднее по ДОУ</t>
  </si>
  <si>
    <t>Мардер Людмила Дмитриевна</t>
  </si>
  <si>
    <t>Шнюкова Ольга Николаевна.</t>
  </si>
  <si>
    <t>Агапитова Галина Евгеньевна</t>
  </si>
  <si>
    <t>Гавазюк Надежда Игоревна</t>
  </si>
  <si>
    <t>нет</t>
  </si>
  <si>
    <t>Назарова Татьяна Павловна</t>
  </si>
  <si>
    <t>Бритвихина Ирина Валентиновна</t>
  </si>
  <si>
    <t>Ушакова Оксана Дмитриевна</t>
  </si>
  <si>
    <t>Жирикова Татьяна Павловна</t>
  </si>
  <si>
    <t>Федорова Наталья Николаевна</t>
  </si>
  <si>
    <t>Кушникова Елена Анатольевна</t>
  </si>
  <si>
    <t>заместитель директора по УВР</t>
  </si>
  <si>
    <t>заместитель директора УВР</t>
  </si>
  <si>
    <t>Калинина Оксана Валентиновна</t>
  </si>
  <si>
    <t>заместитель директора по УР</t>
  </si>
  <si>
    <t>Кобзева Елена Валентиновна</t>
  </si>
  <si>
    <t>Жидко Ольга Васильевна</t>
  </si>
  <si>
    <t>заместитель директора по УР и УВР</t>
  </si>
  <si>
    <t>заместитель директора по дошкольному воспитанию</t>
  </si>
  <si>
    <t>заместитель заведующего по ВМР</t>
  </si>
  <si>
    <t>Толмачева Тамара Африкановна</t>
  </si>
  <si>
    <t>Кулакова Галина Витальевна</t>
  </si>
  <si>
    <t>заместитель директора по АХР</t>
  </si>
  <si>
    <t>Шитякова Инна Станиславовна</t>
  </si>
  <si>
    <t xml:space="preserve">Попова Людмила Николаевна </t>
  </si>
  <si>
    <t>Якимова Юлия Геннадьевна</t>
  </si>
  <si>
    <t>Каючкина Людмила Андреевна</t>
  </si>
  <si>
    <t>Соловей Светлана Валентиновна</t>
  </si>
  <si>
    <t>Назаренко Галина Владимировна</t>
  </si>
  <si>
    <t>Ковалева Татьяна Сергеевна</t>
  </si>
  <si>
    <t>Кузнецов Виталий Анатольевич</t>
  </si>
  <si>
    <t>заместитель заведующего по АХР</t>
  </si>
  <si>
    <t>Зверькова Галина Леонидовна</t>
  </si>
  <si>
    <t>Семибратова Ольга Васильевна</t>
  </si>
  <si>
    <t>Терентьева Анна Николаевна</t>
  </si>
  <si>
    <t>Батура Надежда Борисовна</t>
  </si>
  <si>
    <t>Симоненко Екатерина Валентиновна</t>
  </si>
  <si>
    <t>Личутина Марина Александровна</t>
  </si>
  <si>
    <t>Шаханова Татьяна Владимировна</t>
  </si>
  <si>
    <t>Ларионова Светлана Калиновна</t>
  </si>
  <si>
    <t>Абросимова Ольга Михайловна</t>
  </si>
  <si>
    <t>Анисимова Ирина Викторовна</t>
  </si>
  <si>
    <t>Нестерова Надежда Михайловна</t>
  </si>
  <si>
    <t>Темежникова Наталья Николаевна</t>
  </si>
  <si>
    <t>Кочурова Ирина Геннадьевна</t>
  </si>
  <si>
    <t>Жиганова Вера Владимировна</t>
  </si>
  <si>
    <t>Любимова Анна Алексадровна</t>
  </si>
  <si>
    <t>Курунова Анна Николаевна</t>
  </si>
  <si>
    <t>Заварина Людмила Михайловна</t>
  </si>
  <si>
    <t>Булатова Татьяна Юрьевна</t>
  </si>
  <si>
    <t>Крутикова Елена Федоровна</t>
  </si>
  <si>
    <t xml:space="preserve">Тюряпин Дмитрий Юрьевич          </t>
  </si>
  <si>
    <t xml:space="preserve">Гришкова Елена Ивановна             </t>
  </si>
  <si>
    <t xml:space="preserve">Зуева Светлана Николаевна            </t>
  </si>
  <si>
    <t>Миженин Артем Владимирович</t>
  </si>
  <si>
    <t>Шумилина Ирина Александровна</t>
  </si>
  <si>
    <t xml:space="preserve">Воронина Елена Вячеславовна </t>
  </si>
  <si>
    <t xml:space="preserve">Пономаренко Татьяна Сергеевна        </t>
  </si>
  <si>
    <t xml:space="preserve">Лисина Марина Владимировна              </t>
  </si>
  <si>
    <t xml:space="preserve">Мельчакова Ирина Васильевна </t>
  </si>
  <si>
    <t xml:space="preserve">Венина Ирина Геннадиевна           </t>
  </si>
  <si>
    <t xml:space="preserve">Морозкова Виктория Михайловна </t>
  </si>
  <si>
    <t xml:space="preserve">Гриневич Станислав Андреевич                   </t>
  </si>
  <si>
    <t xml:space="preserve">Резанов Роман Александрович </t>
  </si>
  <si>
    <t xml:space="preserve">Притчина Любовь Владимировна                                          </t>
  </si>
  <si>
    <t xml:space="preserve">Перепелкин Михаил Александрович </t>
  </si>
  <si>
    <t xml:space="preserve">Ивочкин Александр Александрович </t>
  </si>
  <si>
    <t>Селянина Любовь Николаевна</t>
  </si>
  <si>
    <t>директор</t>
  </si>
  <si>
    <t xml:space="preserve">МАОУДО "Северный Кванториум" </t>
  </si>
  <si>
    <t xml:space="preserve">Геффеле Елена Владимировна </t>
  </si>
  <si>
    <t xml:space="preserve">Елизарьева Светлана Серафимовна </t>
  </si>
  <si>
    <t xml:space="preserve">Малкова Илона Алексеевна                             </t>
  </si>
  <si>
    <t xml:space="preserve">Мирзоева Вероника Анатольевна </t>
  </si>
  <si>
    <t xml:space="preserve">Фатиева Анна Николаевна </t>
  </si>
  <si>
    <t xml:space="preserve">Максимов Евгений Васильевич                 </t>
  </si>
  <si>
    <t xml:space="preserve">Негодяева Елена Анатольевна  </t>
  </si>
  <si>
    <t xml:space="preserve">Галанова Наталья Петровна </t>
  </si>
  <si>
    <t xml:space="preserve">Астахова Ольга Игоревна                           </t>
  </si>
  <si>
    <t xml:space="preserve">Колобанова Наталья Ивановна </t>
  </si>
  <si>
    <t xml:space="preserve">Ульяновская Людмила Васильевна </t>
  </si>
  <si>
    <t xml:space="preserve">Климович Наталья Николаевна </t>
  </si>
  <si>
    <t>Мироновский Александр Леонидович</t>
  </si>
  <si>
    <t>заместитель директора по проектному управлению</t>
  </si>
  <si>
    <t xml:space="preserve">Бунтина Ольга Владимировна                 </t>
  </si>
  <si>
    <t xml:space="preserve">Вотчицева Любовь Николаевна  </t>
  </si>
  <si>
    <t>Макаревич Ольга Владиславовна</t>
  </si>
  <si>
    <t xml:space="preserve">Поздеева Елена Ивановна                          </t>
  </si>
  <si>
    <t xml:space="preserve">Ипатова Мария Витальевна                                      </t>
  </si>
  <si>
    <t>Должность</t>
  </si>
  <si>
    <t>заместитель директора  по ВР</t>
  </si>
  <si>
    <t>муниципальное бюджетное дошкольное образовательное учреждение "Детский сад № 1 "Золотой петушок" комбинированного вида" (сокр. МБДОУ № 1 «Золотой петушок»)</t>
  </si>
  <si>
    <t>муниципальное автономное дошкольное образовательное учреждение Центр развития ребенка - "Детский сад № 3 "Морозко"                    (сокр. МАДОУ № 3 «Морозко»)</t>
  </si>
  <si>
    <t>муниципальное автономное дошкольное образовательное учреждение Центр развития ребенка - "Детский сад № 8 "Лесная сказка" (сокр. МАДОУ № 8 «Лесная сказка»)</t>
  </si>
  <si>
    <t>муниципальное бюджетное дошкольное образовательное учреждение
«Детский сад № 13 «Незабудка» комбинированного вида»
(сокр. МБДОУ № 13 «Незабудка»)</t>
  </si>
  <si>
    <t>муниципальное бюджетное дошкольное образовательное учреждение «Детский сад № 15 «Черемушка» комбинированного  вида»                 (сокр. МБДОУ № 15 «Черемушка»)</t>
  </si>
  <si>
    <t>муниципальное бюджетное дошкольное образовательное учреждение "Детский сад № 19 "Снежинка" комбинированного вида"                (сокр. МБДОУ № 19 «Снежинка»)</t>
  </si>
  <si>
    <t>муниципальное автономное дошкольное образовательное учреждение Центр развития ребенка -  "Детский сад № 20 "Дружный хоровод" (сокр. МАДОУ № 20 «Дружный хоровод»)</t>
  </si>
  <si>
    <t>муниципальное бюджетное дошкольное образовательное учреждение "Детский сад № 27 "Сказка" комбинированного вида"                        (сокр. МБДОУ № 27 «Сказка»)</t>
  </si>
  <si>
    <t>муцниципальное автономное  дошкольное образовательное учреждение Центр развития ребенка -"Детский сад №34 "Золотой ключик" (сокр. МАДОУ № 34 «Золотой ключик»)</t>
  </si>
  <si>
    <t>Муниципальное автономное дошкольное образовательное учреждение Центр развития ребенка - "Детский сад № 44 "Веселые нотки"                    (сокр. МАДОУ № 44 «Веселые нотки»)</t>
  </si>
  <si>
    <t>муниципальное бюджетное дошкольное образовательное учреждение «Детский сад № 46 «Калинка» комбинированного вида»               (сокр. МБДОУ № 46 «Калинка»)</t>
  </si>
  <si>
    <t>муниципальное бюджетное дошкольное образовательное  учреждение «Детский сад №57 «Лукоморье» комбинированного вида                (сокр. МБДОУ № 57 «Лукоморье»)</t>
  </si>
  <si>
    <t>муниципальное бюджетное дошкольное образовательное  учреждение Центр развития  ребенка – "Детский сад №59 "Цыплята"                (сокр. МБДОУ № 59 «Цыплята»)</t>
  </si>
  <si>
    <t>муниципальное бюджетное дошкольное образовательное учрежедение "Детский сад № 62 "Родничок" комбинированного вида"                    (сокр. МБДОУ № 62 «Родничок»)</t>
  </si>
  <si>
    <t>муниципальное бюджетное дошкольное образовательное учреждение "Детский сад № 79 "Мальчиш-Кибальчиш" комбинированного вила" (сокр. МБДОУ "Детский сад   № 79 «Мальчиш-кибальчиш»)</t>
  </si>
  <si>
    <t>Муниципальное автономное дошкольное образовательное учреждение "Детский сад № 82 "Гусельки" комбинированного вида"                           (сокр. МАДОУ № 82 «Гусельки»)</t>
  </si>
  <si>
    <t>муниципальное бюджетное дошкольное образовательное учреждение "Детский сад № 85 "Малиновка" комбинированного вида"                        (сокр. МБДОУ  № 85 «Малиновка»)</t>
  </si>
  <si>
    <t>муниципальное бюджетное дошкольное образовательное учреждение 
«Детский сад № 87 «Моряночка» комбинированного вида»                                              (сокр. МБДОУ № 87 «Моряночка»)</t>
  </si>
  <si>
    <t>муниципальное автономное  дошкольное образовательное учреждение Центр развития ребенка -"Детский сад № 88 "Антошка"                 (сокр. МАДОУ ЦРР  № 88 «Антошка»)</t>
  </si>
  <si>
    <t>муниципальное бюджетное дошкольное образовательное учреждение "Детский сад № 89 "Умка" комбинированного вида"                                   (сокр. МБДОУ № 89 «Умка»)</t>
  </si>
  <si>
    <t>муниципальное автономное дошкольное образовательное учреждение Центр развития ребенка – «Детский сад № 91 «Яблонька»                (сокр. МАДОУ № 91 «Яблонька»)</t>
  </si>
  <si>
    <t>муниципальное бюджетное дошкольное образовательное учреждение "Детский сад № 95 "Радуга" компенсирующего вида"                               (сокр. МБДОУ № 95 «Радуга»)</t>
  </si>
  <si>
    <t xml:space="preserve"> муниципальное автономное общеобразовательное учреждение для детей дошкольного и младшего школьного возраста «Северодвинская прогимназия № 1»                        (сокр. МАОУ "СП № 1")</t>
  </si>
  <si>
    <t>муниципальное автономное общеобразовательное учреждение                              «Лицей № 17»                                                                  (сокр. МАОУ "Лицей №17")</t>
  </si>
  <si>
    <t>муниципальное автономное общеобразовательное учреждение                         «Средняя общеобразовательная школа №21 имени Героя Советского Союза Юдина Александра Дмитриевича»                                                                 (сокр. МАОУ "СОШ № 21")</t>
  </si>
  <si>
    <t>муниципальное автономное общеобразовательное учреждение                     «Средняя общеобразовательная школа № 3 имени Героя Советского Союза                     Константина Матвеевича Трухинова»                                                                      (сокр. МАОУ "СОШ № 3")</t>
  </si>
  <si>
    <t>муниципальное автономное общеобразовательное учреждение                     «Средняя общеобразовательная школа № 6 с углубленным изучением иностранных языков»                                (сокр. МАОУ "СОШ № 6")</t>
  </si>
  <si>
    <t>муниципальное автономное общеобразовательное учреждение                    «Морская кадетская школа имени адмирала Котова Павла Григорьевича»                                                                 (сокр. МАОУ "Морская кадетская школа")</t>
  </si>
  <si>
    <t>муниципальное автономное общеобразовательное учреждение «Лингвистическая гимназия № 27»                          (сокр. МАОУ "ЛГ № 27")</t>
  </si>
  <si>
    <t>муниципальное автономное общеобразовательное учреждение                    «Ягринская гимназия»                                                    (сокр. МАОУ "Ягринская гимназия")</t>
  </si>
  <si>
    <t xml:space="preserve">муниципальное автономное образовательное учреждение дополнительного образования "Северный детский технопарк "Кванториум" (сокр. МАОУДО "Северный Кванториум") </t>
  </si>
  <si>
    <t xml:space="preserve"> муниципальное автономное образовательное учреждение дополнительного образования "Детский центр культуры"                                           (сокр. МАОУ ДОД «ДЦК»)</t>
  </si>
  <si>
    <t>муниципальное бюджетное образовательное учреждение "Центр психолого-педагогической, медицинской и социальной помощи"                           (сокр. МБОУ ЦППМСП)</t>
  </si>
  <si>
    <t>среднее по должности</t>
  </si>
  <si>
    <t>МАОУ "СОШ № 3"</t>
  </si>
  <si>
    <t>МАОУ "СОШ № 5"</t>
  </si>
  <si>
    <t>МАОУ "СОШ №9"</t>
  </si>
  <si>
    <t>МАОУ "Морская кадетская школа"</t>
  </si>
  <si>
    <t>МАОУ "СОШ №13"</t>
  </si>
  <si>
    <t>МАОУ "Лицей №17"</t>
  </si>
  <si>
    <t>МАОУ "СОШ № 19"</t>
  </si>
  <si>
    <t>МАОУ "СОШ № 21"</t>
  </si>
  <si>
    <t>МАОУ "СОШ № 25"</t>
  </si>
  <si>
    <t>МАОУ "ЛГ № 27"</t>
  </si>
  <si>
    <t>МАОУ СОШ № 29</t>
  </si>
  <si>
    <t xml:space="preserve">среднее по должности </t>
  </si>
  <si>
    <t>Хлебникова Татьяна Алексеевна</t>
  </si>
  <si>
    <t>Муниципальное автономное образовательное учреждение дополнительного образования ДЕТСКО-ЮНОШЕСКИЙ ЦЕНТР                            (сокр. МАОУДО  ДЮЦ)</t>
  </si>
  <si>
    <t xml:space="preserve">муниципальное бюджетное дошкольное образовательное учреждение "Детский сад № 49 "Белоснежка"                                                              (сокр. МБДОУ № 49 «Белоснежка») </t>
  </si>
  <si>
    <t xml:space="preserve">муниципальное бюджетное дошкольное образовательное учреждение "Детский сад № 66 "Беломорочка"                                                             (сокр. МБДОУ № 66 "Беломорочка")  </t>
  </si>
  <si>
    <t xml:space="preserve">Муниципальное автономное дошкольное образовательное учреждение «Детский сад № 77 «Зоренька»                                                                     (сокр. МАДОУ № 77 «Зоренька»)               </t>
  </si>
  <si>
    <t xml:space="preserve">Судакова Оксана Владимировна </t>
  </si>
  <si>
    <t xml:space="preserve">Станякина Маргарита Владимировна </t>
  </si>
  <si>
    <t xml:space="preserve">Рокачева Елена Анатольевна            </t>
  </si>
  <si>
    <t>среднее по должности "директор"</t>
  </si>
  <si>
    <t xml:space="preserve">Вострякова Ольга Владимировна </t>
  </si>
  <si>
    <t xml:space="preserve">Чупрова Елена Александровна </t>
  </si>
  <si>
    <t xml:space="preserve">Бурминская Ирина Валерьевна </t>
  </si>
  <si>
    <t>муниципальное автономное общеобразовательное учреждение «Средняя общеобразовательная школа № 9»                                                                                      (сокр. МАОУ "СОШ №9")</t>
  </si>
  <si>
    <t xml:space="preserve">Крицкая Наталия Олеговна    </t>
  </si>
  <si>
    <t xml:space="preserve">Лапшина Елена Валерьевна                            </t>
  </si>
  <si>
    <t xml:space="preserve">Крыжановская Елизавета Александровна </t>
  </si>
  <si>
    <t xml:space="preserve">Брускова Анна Александровна                   </t>
  </si>
  <si>
    <t xml:space="preserve">Фомина Татьяна Геннадьевна                    </t>
  </si>
  <si>
    <t xml:space="preserve">Сулаева Гульнара Нурпашаевна                    </t>
  </si>
  <si>
    <t xml:space="preserve">Уткина Елена Николаевна  </t>
  </si>
  <si>
    <t xml:space="preserve">Озерова Светлана Петровна </t>
  </si>
  <si>
    <t xml:space="preserve">Попова Фаина Алексанровна   </t>
  </si>
  <si>
    <t xml:space="preserve">Шишкина Ольга Геннадьевна               </t>
  </si>
  <si>
    <t xml:space="preserve">Коковина Татьяна Васильевна </t>
  </si>
  <si>
    <t xml:space="preserve">Вальчук Наталья Николаевна                       </t>
  </si>
  <si>
    <t xml:space="preserve">Хромцова Светлана Львовна                  </t>
  </si>
  <si>
    <t xml:space="preserve">Семенова Елена Владимировна                     </t>
  </si>
  <si>
    <t xml:space="preserve">Тихомиров Сергей Алексеевич                         </t>
  </si>
  <si>
    <t xml:space="preserve">Сабирова Раиса Рафитовна                            </t>
  </si>
  <si>
    <t xml:space="preserve">Попова Ольга Юрьевна                                              </t>
  </si>
  <si>
    <t xml:space="preserve">Карамзина Вера Александровна                    </t>
  </si>
  <si>
    <t xml:space="preserve">Кузнецов Александр Гурьевич                      </t>
  </si>
  <si>
    <t xml:space="preserve">Самхарадзе Валентина Валентиновна </t>
  </si>
  <si>
    <t xml:space="preserve">Зрелова Ирина Петровна                                            </t>
  </si>
  <si>
    <t xml:space="preserve">Меркина Юлия Валерьевна                           </t>
  </si>
  <si>
    <t>Пухова Ирина Владимировнпа</t>
  </si>
  <si>
    <t xml:space="preserve">Лысенко Мария Вячеславовна                        </t>
  </si>
  <si>
    <t xml:space="preserve">Бочкарёва Юлия Владимировна                    </t>
  </si>
  <si>
    <t xml:space="preserve"> Павлова Ирина Леонидовна      </t>
  </si>
  <si>
    <t xml:space="preserve">Мельникова Людмила Викторовна </t>
  </si>
  <si>
    <t xml:space="preserve">Золотая Оксана Владимировна </t>
  </si>
  <si>
    <t>Герасимова Лиана Валентиновна</t>
  </si>
  <si>
    <t xml:space="preserve">Первышина Надежда Валерьевна </t>
  </si>
  <si>
    <t>Вайгачева Елена Анатольевна</t>
  </si>
  <si>
    <t xml:space="preserve">Дуб Наталья Ивановна </t>
  </si>
  <si>
    <t>заместитель директора по военно-патриотическому воспитанию</t>
  </si>
  <si>
    <t>Пацай Андрей Викторович</t>
  </si>
  <si>
    <t xml:space="preserve">заместитель директора по УВР                               </t>
  </si>
  <si>
    <t xml:space="preserve">заместитель директора </t>
  </si>
  <si>
    <t>Старцева Ксения Александровна</t>
  </si>
  <si>
    <t>заместитель директора по комплексной безопасности, ОТ и АХР</t>
  </si>
  <si>
    <t>МАОУ ДО «ДМЦ «Североморец»</t>
  </si>
  <si>
    <t>МАОУ "Гуманитарная гимназия № 8"</t>
  </si>
  <si>
    <t>МАОУ "СОШ №11"</t>
  </si>
  <si>
    <t>МАОУ "СОШ №12"</t>
  </si>
  <si>
    <t>МАОУ "СГ №14"</t>
  </si>
  <si>
    <t>МАОУ "СОШ №16"</t>
  </si>
  <si>
    <t>МАОУ "СОШ №20"</t>
  </si>
  <si>
    <t>МАОУ "СОШ № 22"</t>
  </si>
  <si>
    <t>МАОУ "СОШ № 23"</t>
  </si>
  <si>
    <t>МАОУ "СОШ № 24"</t>
  </si>
  <si>
    <t>МАОУ СОШ № 26</t>
  </si>
  <si>
    <t>МАОУ СОШ № 28</t>
  </si>
  <si>
    <t>МАОУ "СОШ № 30"</t>
  </si>
  <si>
    <t>МАОУ "СОШ № 36"</t>
  </si>
  <si>
    <t>МАОУДОД  ДЮЦ</t>
  </si>
  <si>
    <t xml:space="preserve">МБДОУ № 49 «Белоснежка» </t>
  </si>
  <si>
    <t xml:space="preserve">МБДОУ № 66 "Беломорочка"  </t>
  </si>
  <si>
    <t xml:space="preserve">МАДОУ № 77 «Зоренька» </t>
  </si>
  <si>
    <t>Соотношения среднемесячной заработной платы руководителей муниципальных 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 учреждений за 2021 год.</t>
  </si>
  <si>
    <t>Среднемесячная заработная плата   руководителя               за 2021</t>
  </si>
  <si>
    <t>Среднемесячная заработная плата    работников без руководителя, заместителей и главных бухгалтеров за  2021</t>
  </si>
  <si>
    <t>Соотношения среднемесячных заработных плат   по итогам 2021</t>
  </si>
  <si>
    <t xml:space="preserve">Хрипунова Лариса Анатольевна </t>
  </si>
  <si>
    <t>Комарова Елена Николаевна                  уволена 19.10.2021</t>
  </si>
  <si>
    <t xml:space="preserve">Картун Жанна Николаевна                   </t>
  </si>
  <si>
    <t xml:space="preserve">Слудная Марина Михайловна           </t>
  </si>
  <si>
    <t>Рудная Надежда Мефодьевна                 уволена 30.06.2021</t>
  </si>
  <si>
    <t>Федосеев Дмитрий Витальевич      назначен с 31.08.2021</t>
  </si>
  <si>
    <t xml:space="preserve">Казаков Сергей Олегович                 </t>
  </si>
  <si>
    <t>Баранова Татьяна Юрьевна                        уволена 31.05.2021</t>
  </si>
  <si>
    <t xml:space="preserve">Цаллер Надежда Владимировна </t>
  </si>
  <si>
    <t xml:space="preserve">Гладышева Любовь Валентиновна </t>
  </si>
  <si>
    <t>Буковская Наталья Ивановна                       уволена 23.04.2021</t>
  </si>
  <si>
    <t>Шестакова Татьяна Петровна                   уволена .12.2021</t>
  </si>
  <si>
    <t>Космачев Борис Григорьевич                       уволен 06.07.2021</t>
  </si>
  <si>
    <t>муниципальное бюджетное дошкольное  образовательное учреждение "Детский сад № 67 "Медвежонок" комбинированного вида"                                                  (сокр. МБДОУ № 67 «Медвежонок»)</t>
  </si>
  <si>
    <t>муниципальное бюджетное дошкольное образовательное учреждение "Детский сад № 69 "Дюймовочка" комбинированного вида"                                                (сокр. МБДОУ № 69 «Дюймовочка»)</t>
  </si>
  <si>
    <t>муниципальное бюджетное дошкольное образовательное учреждение «Детский сад № 74 «Винни-Пух» комбинированного вида»                                             (сокр. МБДОУ № 74 «Винни-Пух»)</t>
  </si>
  <si>
    <t>Муниципальное автономное дошкольное образовательное учреждение "Детский сад №86 "Жемчужинка" Центр развития ребенка"                                                     (сокр. МАДОУ № 86 ЦРР)</t>
  </si>
  <si>
    <t>муниципальное автономное общеобразовательное учреждение                    «Средняя общеобразовательная школа № 2»                                           (сокр. МАОУ "СОШ № 2")</t>
  </si>
  <si>
    <t>муниципальное автономное общеобразовательное учреждение                     «Средняя общеобразовательная школа № 5»                                         (сокр. МАОУ "СОШ № 5")</t>
  </si>
  <si>
    <t>муниципальное  автономное общеобразовательное учреждение                     «Средняя общеобразовательная школа № 11»                             (сокр. МАОУ "СОШ №11")</t>
  </si>
  <si>
    <t>муниципальное  автономное общеобразовательное учреждение «Гуманитарная гимназия № 8»                                      (сокр. МАОУ "Гуманитарная гимназия № 8")</t>
  </si>
  <si>
    <t>муниципальное  автономное общеобразовательное учреждение 
«Средняя общеобразовательная школа № 12»                              (сокр. МАОУ "СОШ №12")</t>
  </si>
  <si>
    <t>муниципальное автономное общеобразовательное учреждение «Средняя общеобразовательная школа № 13»                                          (сокр. МАОУ "СОШ №13")</t>
  </si>
  <si>
    <t>муниципальное автономное общеобразовательное учреждение «Северодвинская гимназия № 14»                               (сокр. МАОУ "СГ №14")</t>
  </si>
  <si>
    <t>муниципальное  автономное общеобразовательное учреждение                          «Средняя общеобразовательная школа № 16 оборонно-спортивной направленности»                                        (сокр. МАОУ "СОШ №16")</t>
  </si>
  <si>
    <t>муниципальное автономное общеобразовательное учреждение «Средняя общеобразовательная школа № 19»                                        (сокр. МАОУ "СОШ № 19")</t>
  </si>
  <si>
    <t>муниципальное автономное общеобразовательное учреждение                     «Средняя общеобразовательная школа № 20 с углубленным изучением социально-экономических дисциплин»                                          (сокр. МАОУ "СОШ №20")</t>
  </si>
  <si>
    <t>муниципальное автономное общеобразовательное учреждение                     «Средняя общеобразовательная школа № 22»                                         (сокр. МАОУ "СОШ № 22")</t>
  </si>
  <si>
    <t>муниципальное автномное общеобразовательное учреждение                      «Средняя общеобразовательная школа № 23»                                           (сокр. МБОУ "СОШ № 23")</t>
  </si>
  <si>
    <t>муниципальное автономное общеобразовательное учреждение                        «Средняя общеобразовательная школа № 24»                                          (сокр. МАОУ "СОШ № 24")</t>
  </si>
  <si>
    <t>муниципальное автономное общеобразовательное учреждение                     «Средняя общеобразовательная школа № 25»                                           (сокр. МАОУ "СОШ № 25")</t>
  </si>
  <si>
    <t xml:space="preserve"> муниципальное автономное общеобразовательное учреждение                      «Средняя общеобразовательная школа № 26»                                           (сокр. МАОУ СОШ № 26)</t>
  </si>
  <si>
    <t>муниципальное автномное общеобразовательное учреждение                    «Средняя общеобразовательная школа № 28»                                             (сокр. МАОУ СОШ № 28)</t>
  </si>
  <si>
    <t>муниципальное автономное общеобразовательное учреждение                     «Средняя общеобразовательная школа № 29»                                           (сокр. МАОУ СОШ № 29)</t>
  </si>
  <si>
    <t>муниципальное автномное общеобразовательное учреждение                    «Средняя общеобразовательная школа № 30»                                               (сокр. МАОУ "СОШ № 30")</t>
  </si>
  <si>
    <t>муниципальное автономное общеобразовательное учреждение                          «Средняя общеобразовательная школа № 36»                                            (сокр. МАОУ "СОШ № 36")</t>
  </si>
  <si>
    <t>муниципальное бюджетное образовательное учреждение дополнительного образования "Детско-юношеская спортивная школа № 1"                                                (сокр. МБОУ ДО  «ДЮСШ  № 1»)</t>
  </si>
  <si>
    <t>муниципальное бюджетное образовательное
учреждение дополнительного образования
"Детско-юношеская спортивная школа № 2"                                                 (сокр. МБОУ ДО «ДЮСШ  № 2»)</t>
  </si>
  <si>
    <t>муниципальное автономное образовательное учреждение дополнительного образования "Детский морской центр "Североморец"                                      (сокр. МАОУ ДО «ДМЦ «Североморец»)</t>
  </si>
  <si>
    <t>Среднемесячная заработная плата    главного бухгалтера за 2021</t>
  </si>
  <si>
    <t>Соотношения среднемесячной заработной платы главных бухгалтеров муниципальных 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 учреждений за 2021 год.</t>
  </si>
  <si>
    <t>Соотношения среднемесячной заработной платы заместителей директоров по учебно-воспитательной работе (по УВР), научно-методической работе (по НМР), учебной работе (по УР) муниципальных 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 учреждений за 2021 год.</t>
  </si>
  <si>
    <t>Среднемесячная заработная плата   заместителя руководителя за 2021</t>
  </si>
  <si>
    <t>Бармина Светлана Валентиновна</t>
  </si>
  <si>
    <t>Соотношения среднемесячной заработной платы заместителей директора  по воспитательной работе (по ВР) муниципальных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учреждений за 2021 год.</t>
  </si>
  <si>
    <t>Соотношения среднемесячной заработной платы заместителей директора, заведующего по административно-хозяйственной  работе,  заместителя директора по безопасности образовательного процесса, заместителя директора по охране труда, технике безопасности т укрепления здоровья участников образовательного процесса (по ОТ и ТБ) муниципальных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 учреждений за 2021 год.</t>
  </si>
  <si>
    <t xml:space="preserve">Чупров Роман Алексеевич  </t>
  </si>
  <si>
    <t xml:space="preserve">Белая Ольга Сергеевна                 </t>
  </si>
  <si>
    <t xml:space="preserve">Егорова Наталья Дмитриевна      </t>
  </si>
  <si>
    <t xml:space="preserve">Романовская Елена Васильевна </t>
  </si>
  <si>
    <t>Белавина  Татьяна Владимировна</t>
  </si>
  <si>
    <t xml:space="preserve">Семенова Ирина Витальевна </t>
  </si>
  <si>
    <t>МАОУ "СОШ №19"</t>
  </si>
  <si>
    <t xml:space="preserve">Суханова Юлия Ивановна  </t>
  </si>
  <si>
    <t xml:space="preserve">Ильина Татьяна Валерьевна </t>
  </si>
  <si>
    <t xml:space="preserve">Власова Антонина Вячеславовна </t>
  </si>
  <si>
    <t xml:space="preserve">Каплич Светлана Александровна                  уволена 14.03.2021      </t>
  </si>
  <si>
    <t>Отчет о совместимости для 2021 Главное публикация  среднемесячная ЗП директоров, заместителей, главных бухгалтеров.xls</t>
  </si>
  <si>
    <t>Дата отчета: 05.04.2022 14:13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</si>
  <si>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</si>
  <si>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</si>
  <si>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</si>
  <si>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</si>
  <si>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</si>
  <si>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97–2003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</si>
  <si>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</si>
  <si>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Меньшенина Елена Алексанлровна</t>
  </si>
  <si>
    <t>МАОУ "СОШ № 26"</t>
  </si>
  <si>
    <t xml:space="preserve">Хачоянц Валентина Станиславовна </t>
  </si>
  <si>
    <t xml:space="preserve">Ботнева Оксана Васильевна             </t>
  </si>
  <si>
    <t xml:space="preserve">Подольская Елена Владимировна </t>
  </si>
  <si>
    <t>Кузнецова Марина Анатольевна                                                 уволена 31.07.2021</t>
  </si>
  <si>
    <t xml:space="preserve">Лавонина Елена Вячеславовна </t>
  </si>
  <si>
    <t xml:space="preserve">нет </t>
  </si>
  <si>
    <t>Ускова Виктория Владимировна                                               уволена 31.08.2021</t>
  </si>
  <si>
    <t>Бадогин Валерий Владимирович</t>
  </si>
  <si>
    <t>МАОУДО "Северный Кванториум"</t>
  </si>
  <si>
    <t xml:space="preserve">Трефилов Антон Павлович                 </t>
  </si>
  <si>
    <t xml:space="preserve">Александравичус Альвидас Леонардович </t>
  </si>
  <si>
    <t xml:space="preserve">Савельева Светлана Николаевна                   </t>
  </si>
  <si>
    <t>Мостолыгина Галина Павловна                      уволена 30.09.2021</t>
  </si>
  <si>
    <t xml:space="preserve">Пышкина Ольга Борисовна              </t>
  </si>
  <si>
    <t>Носова Ирина Владимировна назначена с 15.03.2021 по 06.09.2021</t>
  </si>
  <si>
    <t>Шкаев Николай Владимирович                        назначен с 20.10.2021</t>
  </si>
  <si>
    <t>Батюк Светлана Петровна</t>
  </si>
  <si>
    <t>Петрова Анастасия Андреевна</t>
  </si>
  <si>
    <t xml:space="preserve">Рогушина Светлана Фёдоровна    назначена с 15.05.2019 по 12.08.2021;  с 13.08.2021 по 22.10.2021 г.          </t>
  </si>
  <si>
    <t>Созонтова Александра Михайловна               с 23.06.2019 г. по 24.10.2021 г. отпуск по уходу за ребенком. Приступила к работе с 25.10.2021г.</t>
  </si>
  <si>
    <t xml:space="preserve">Ковалева Анна Владимировна </t>
  </si>
  <si>
    <t>Чепелевская Ирина Владимировна                  уволена 19.09.2021</t>
  </si>
  <si>
    <t>Федорова Вера Александровна                  уволена 25.02.2021</t>
  </si>
  <si>
    <t xml:space="preserve">Ловдина Наталья Алексеевна уволена 30.09.2021 </t>
  </si>
  <si>
    <t xml:space="preserve">Кириченко Оксана Петровна                </t>
  </si>
  <si>
    <t>Колычева Татьяна Леонидовна уволена 06.09.2021</t>
  </si>
  <si>
    <t xml:space="preserve">Замятина Екатерина Станиславовна </t>
  </si>
  <si>
    <t xml:space="preserve">Петкина Татьяна Александровна               назначена с 01.08.2021                     </t>
  </si>
  <si>
    <t xml:space="preserve">Артемьева Марина Георгиевна                 </t>
  </si>
  <si>
    <t xml:space="preserve">Дымова Антонина Александровна назначена с 05.11.2019 по 17.10.2021г. </t>
  </si>
  <si>
    <t>Белозерова Рада Владимировна                      выход из д/о 18.10.2021</t>
  </si>
  <si>
    <t>Агарина Елена Александровна                       уволена 21.01.2021</t>
  </si>
  <si>
    <t xml:space="preserve">Повицкая Ирина Валентиновна                   назначена с 12.07.2021                           </t>
  </si>
  <si>
    <t>заместитель директора по безопасности образовательного процесса и ОТ</t>
  </si>
  <si>
    <t xml:space="preserve"> Корельский Александр Александрович уволен 09.10.2021</t>
  </si>
  <si>
    <t>Хрипунов Алексей Николаевич                                                назначен с 15.11.2021</t>
  </si>
  <si>
    <t xml:space="preserve"> Коба Олеся Сергеевна                      уволена 31.08.2021         </t>
  </si>
  <si>
    <t>Синюк Светлана Ивановна                                  уволена 31.08.2021</t>
  </si>
  <si>
    <t>Базаров Руслан Ганиевич</t>
  </si>
  <si>
    <t>Лушева Ирина Анатольевна                        периоды работы с 02.09.2021-01.11.2021               с 02.11.2021</t>
  </si>
  <si>
    <t>Ольшунова Ирина Альбертовна назначена 01.03.2021</t>
  </si>
  <si>
    <t xml:space="preserve">Моторова Наталья Сергеевна с 01.08.2021 б/л Бир, в отпуске по уходу за ребенком </t>
  </si>
  <si>
    <t>Гладких Ирина Николаевна с 25.01.2021 по 10.02.2021г.</t>
  </si>
  <si>
    <t xml:space="preserve">Иванова Марина Витальевна              уволена 30.07.2021        </t>
  </si>
  <si>
    <t>Михайлова Олеся Алексеевна                              уволена 25.11.2021</t>
  </si>
  <si>
    <t xml:space="preserve">Устинов Анатолий Витальевич </t>
  </si>
  <si>
    <t>Вахтенко Ольга Сергеевна                     уволена 09.07.2021</t>
  </si>
  <si>
    <t>Среднемесячная заработная плата   руководителя за 2021</t>
  </si>
  <si>
    <t>Соотношения среднемесячной заработной платы заместителей директоров по дошкольному воспитанию,  заместителей заведующих по воспитательной и методической работе (по ВМР) муниципальных 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учреждений за 2021год.</t>
  </si>
  <si>
    <t>Шушерина Мария Сергеевна                 уволена  19.02.2021</t>
  </si>
  <si>
    <t xml:space="preserve">Мысова Ирина Владимировна назначена  20.07.2021 </t>
  </si>
  <si>
    <t>Попа Сергей Григорьевич                  назначен  20.10.2021</t>
  </si>
  <si>
    <t>Перепелкин Николай Львович              назначен  29.09.2021</t>
  </si>
  <si>
    <t xml:space="preserve">Копырина Анна Борисовна                          уволена  25.06.21      </t>
  </si>
  <si>
    <t>Шапкина Любовь Валерьевна                                                            назначена  29.06.21</t>
  </si>
  <si>
    <t xml:space="preserve">Чащина Валентина Леонидовна         назначена  15.03.2021 уволена 12.08.2021      </t>
  </si>
  <si>
    <t xml:space="preserve">Рогушина Светлана Фёдоровна                  назначена 13.08.2021                </t>
  </si>
  <si>
    <t>Попова людмила Александровна     назначена  15.11.2021</t>
  </si>
  <si>
    <t>Макарова Ксения Александровна                             уволена  30.09.2021</t>
  </si>
  <si>
    <t>Таранина Наталья Игоревна назначена  12.01.2021 г. уволена 27.08.2021 г.</t>
  </si>
  <si>
    <t>Лапсакова Светлана Алексанолвна назначена  21.01.2021</t>
  </si>
  <si>
    <t>Клейкова Елена Александровна назначена   01.09.2021</t>
  </si>
  <si>
    <t>Коба Олеся Сергеевна                   назначена  01.09.2021</t>
  </si>
  <si>
    <t>Захарова Елена Юрьевна                  назначена 14.10.2021</t>
  </si>
  <si>
    <t>Лиходедова Ирина Александровна назначена  01.09.2021</t>
  </si>
  <si>
    <t>Фефилова Ангелина Владимировна назначена  01.02.2021</t>
  </si>
  <si>
    <t>Иванова Марина Витальевна     назначена  01.10.2021</t>
  </si>
  <si>
    <t xml:space="preserve">Назарова Наталья Николаевна                уволена  12.07.2021                </t>
  </si>
  <si>
    <t>Пожилова Анна Александровна            назначена  01.09.2021</t>
  </si>
  <si>
    <t xml:space="preserve">Суслина Марина Валентиновна                   уволена  16.09.2021 </t>
  </si>
  <si>
    <t>Егорова Наталья Дмитриевна      назначена  15.11.2021</t>
  </si>
  <si>
    <t>Вакарина Инга Владимировна                  назначена  01.09.2021</t>
  </si>
  <si>
    <t>Исаева Елена Николаевна                           назначена  01.09.2021</t>
  </si>
  <si>
    <t>Маштаков Аркадий Николаевич                    принят   06.12.2021</t>
  </si>
  <si>
    <t>Корельский Виталий Анатольевич                      назначен 19.11.2021</t>
  </si>
  <si>
    <t>Карельская Евгения Сергеевна           назначена  01.10.2021</t>
  </si>
  <si>
    <t xml:space="preserve">Швецова Светлана Владимировна                 уволена 05.03.2021    </t>
  </si>
  <si>
    <t>Максимова Юлия Валентиновна               назначена 20.09.2021</t>
  </si>
  <si>
    <t>Швецова Светлана Владимировна               назначена  09.03.2021</t>
  </si>
  <si>
    <t>заместитель директора по образовательной деятельности</t>
  </si>
  <si>
    <t xml:space="preserve">Муниципальное казенное учреждение "Центр обеспечения функционирования образовательной организации Северодвинска" </t>
  </si>
  <si>
    <t xml:space="preserve">директор </t>
  </si>
  <si>
    <t xml:space="preserve">Заиграев Михаил Вадимович </t>
  </si>
  <si>
    <t xml:space="preserve">среднее по МКУ ЦОФООС </t>
  </si>
  <si>
    <t xml:space="preserve">МКУ ЦОФООС </t>
  </si>
  <si>
    <t xml:space="preserve">Петрова Анна Сергеевна </t>
  </si>
  <si>
    <t>Борисов Андррей Валерьевич</t>
  </si>
  <si>
    <t xml:space="preserve">главный инженер </t>
  </si>
  <si>
    <t xml:space="preserve">Макковей Евгений Евгеньевич </t>
  </si>
  <si>
    <t>Северодвинское муниципальное предприятие "Комбинат школьного питания"</t>
  </si>
  <si>
    <t>среднее по МП КШП</t>
  </si>
  <si>
    <t xml:space="preserve">Мусатов Сергей Александрович </t>
  </si>
  <si>
    <t>МП КШП</t>
  </si>
  <si>
    <t>Громова Марина Евгеньевна</t>
  </si>
  <si>
    <t xml:space="preserve">заместитель директора по общественному питанию </t>
  </si>
  <si>
    <t xml:space="preserve">Деминская Алла Петровна </t>
  </si>
  <si>
    <t>среднее по должности "заведующий"</t>
  </si>
  <si>
    <t>Предельные уровни соотношения среднемесячных заработных плат (распоряжение 
Управления образования 2-рк от 26.01.2021,58-р от 12.04.2021)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</si>
</sst>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</numFmts>
  <fonts count="55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CFF8FD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double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2" fillId="0" borderId="0" xfId="53" applyNumberFormat="1" applyFont="1" applyFill="1" applyAlignment="1">
      <alignment horizontal="center" vertical="center" wrapText="1"/>
      <protection/>
    </xf>
    <xf numFmtId="0" fontId="3" fillId="0" borderId="0" xfId="53" applyFont="1" applyFill="1" applyAlignment="1">
      <alignment horizontal="center" vertical="center" wrapText="1"/>
      <protection/>
    </xf>
    <xf numFmtId="164" fontId="4" fillId="0" borderId="0" xfId="53" applyNumberFormat="1" applyFont="1" applyFill="1" applyAlignment="1">
      <alignment horizontal="center" vertical="center" wrapText="1"/>
      <protection/>
    </xf>
    <xf numFmtId="2" fontId="4" fillId="0" borderId="0" xfId="53" applyNumberFormat="1" applyFont="1" applyFill="1" applyAlignment="1">
      <alignment horizontal="center" vertical="center" wrapText="1"/>
      <protection/>
    </xf>
    <xf numFmtId="0" fontId="0" fillId="0" borderId="0" xfId="53" applyFill="1">
      <alignment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164" fontId="2" fillId="0" borderId="0" xfId="53" applyNumberFormat="1" applyFont="1" applyFill="1" applyAlignment="1">
      <alignment horizontal="center" vertical="center" wrapText="1"/>
      <protection/>
    </xf>
    <xf numFmtId="2" fontId="2" fillId="0" borderId="0" xfId="53" applyNumberFormat="1" applyFont="1" applyFill="1" applyAlignment="1">
      <alignment horizontal="center" vertical="center" wrapText="1"/>
      <protection/>
    </xf>
    <xf numFmtId="0" fontId="6" fillId="0" borderId="0" xfId="53" applyFont="1" applyFill="1">
      <alignment/>
      <protection/>
    </xf>
    <xf numFmtId="0" fontId="6" fillId="33" borderId="0" xfId="53" applyFont="1" applyFill="1">
      <alignment/>
      <protection/>
    </xf>
    <xf numFmtId="0" fontId="4" fillId="0" borderId="10" xfId="53" applyFont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0" fontId="0" fillId="0" borderId="0" xfId="53" applyFill="1" applyBorder="1">
      <alignment/>
      <protection/>
    </xf>
    <xf numFmtId="0" fontId="4" fillId="0" borderId="11" xfId="53" applyFont="1" applyBorder="1" applyAlignment="1">
      <alignment horizontal="center" vertical="center" wrapText="1"/>
      <protection/>
    </xf>
    <xf numFmtId="164" fontId="2" fillId="0" borderId="11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/>
      <protection/>
    </xf>
    <xf numFmtId="0" fontId="0" fillId="0" borderId="0" xfId="53">
      <alignment/>
      <protection/>
    </xf>
    <xf numFmtId="164" fontId="2" fillId="0" borderId="11" xfId="60" applyNumberFormat="1" applyFont="1" applyFill="1" applyBorder="1" applyAlignment="1">
      <alignment horizontal="center" vertical="center" wrapText="1"/>
    </xf>
    <xf numFmtId="2" fontId="2" fillId="34" borderId="11" xfId="53" applyNumberFormat="1" applyFont="1" applyFill="1" applyBorder="1" applyAlignment="1">
      <alignment horizontal="center" vertical="center" wrapText="1"/>
      <protection/>
    </xf>
    <xf numFmtId="2" fontId="5" fillId="34" borderId="11" xfId="53" applyNumberFormat="1" applyFont="1" applyFill="1" applyBorder="1" applyAlignment="1">
      <alignment horizontal="center" vertical="center" wrapText="1"/>
      <protection/>
    </xf>
    <xf numFmtId="164" fontId="2" fillId="34" borderId="11" xfId="0" applyNumberFormat="1" applyFont="1" applyFill="1" applyBorder="1" applyAlignment="1">
      <alignment horizontal="center" vertical="center" wrapText="1"/>
    </xf>
    <xf numFmtId="2" fontId="8" fillId="0" borderId="0" xfId="53" applyNumberFormat="1" applyFont="1" applyFill="1">
      <alignment/>
      <protection/>
    </xf>
    <xf numFmtId="2" fontId="8" fillId="34" borderId="0" xfId="53" applyNumberFormat="1" applyFont="1" applyFill="1">
      <alignment/>
      <protection/>
    </xf>
    <xf numFmtId="0" fontId="0" fillId="35" borderId="0" xfId="53" applyFill="1">
      <alignment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52" fillId="0" borderId="0" xfId="53" applyFont="1" applyFill="1">
      <alignment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center" vertical="center" wrapText="1"/>
      <protection/>
    </xf>
    <xf numFmtId="2" fontId="2" fillId="34" borderId="11" xfId="0" applyNumberFormat="1" applyFont="1" applyFill="1" applyBorder="1" applyAlignment="1">
      <alignment horizontal="center" vertical="center" wrapText="1"/>
    </xf>
    <xf numFmtId="0" fontId="0" fillId="34" borderId="0" xfId="53" applyFill="1">
      <alignment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0" fillId="36" borderId="0" xfId="53" applyFill="1">
      <alignment/>
      <protection/>
    </xf>
    <xf numFmtId="0" fontId="0" fillId="37" borderId="0" xfId="53" applyFill="1">
      <alignment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2" fontId="4" fillId="3" borderId="0" xfId="53" applyNumberFormat="1" applyFont="1" applyFill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10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10" fillId="33" borderId="0" xfId="53" applyFont="1" applyFill="1" applyAlignment="1">
      <alignment horizontal="center" vertical="center"/>
      <protection/>
    </xf>
    <xf numFmtId="2" fontId="2" fillId="0" borderId="11" xfId="53" applyNumberFormat="1" applyFont="1" applyFill="1" applyBorder="1" applyAlignment="1">
      <alignment horizontal="center" vertical="center" wrapText="1"/>
      <protection/>
    </xf>
    <xf numFmtId="164" fontId="2" fillId="0" borderId="10" xfId="53" applyNumberFormat="1" applyFont="1" applyFill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Fill="1" applyBorder="1" applyAlignment="1">
      <alignment horizontal="center" vertical="center" wrapText="1"/>
    </xf>
    <xf numFmtId="2" fontId="5" fillId="0" borderId="0" xfId="53" applyNumberFormat="1" applyFont="1" applyFill="1" applyAlignment="1">
      <alignment horizontal="center" vertical="center" wrapText="1"/>
      <protection/>
    </xf>
    <xf numFmtId="2" fontId="5" fillId="0" borderId="11" xfId="53" applyNumberFormat="1" applyFont="1" applyFill="1" applyBorder="1" applyAlignment="1">
      <alignment horizontal="center" vertical="center" wrapText="1"/>
      <protection/>
    </xf>
    <xf numFmtId="2" fontId="5" fillId="0" borderId="12" xfId="53" applyNumberFormat="1" applyFont="1" applyFill="1" applyBorder="1" applyAlignment="1">
      <alignment horizontal="center" vertical="center" wrapText="1"/>
      <protection/>
    </xf>
    <xf numFmtId="2" fontId="5" fillId="0" borderId="0" xfId="53" applyNumberFormat="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/>
      <protection/>
    </xf>
    <xf numFmtId="0" fontId="6" fillId="33" borderId="0" xfId="53" applyFont="1" applyFill="1" applyAlignment="1">
      <alignment horizontal="center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11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49" fontId="2" fillId="0" borderId="11" xfId="53" applyNumberFormat="1" applyFont="1" applyFill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2" fillId="0" borderId="0" xfId="53" applyFont="1" applyFill="1" applyAlignment="1">
      <alignment horizontal="center" vertical="center" wrapText="1"/>
      <protection/>
    </xf>
    <xf numFmtId="49" fontId="2" fillId="0" borderId="0" xfId="53" applyNumberFormat="1" applyFont="1" applyFill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2" fontId="2" fillId="34" borderId="11" xfId="53" applyNumberFormat="1" applyFont="1" applyFill="1" applyBorder="1" applyAlignment="1">
      <alignment horizontal="left" vertical="center" wrapText="1"/>
      <protection/>
    </xf>
    <xf numFmtId="0" fontId="2" fillId="34" borderId="11" xfId="53" applyFont="1" applyFill="1" applyBorder="1" applyAlignment="1">
      <alignment horizontal="left" vertical="center" wrapText="1"/>
      <protection/>
    </xf>
    <xf numFmtId="2" fontId="2" fillId="38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0" fontId="11" fillId="0" borderId="0" xfId="53" applyFont="1" applyFill="1">
      <alignment/>
      <protection/>
    </xf>
    <xf numFmtId="0" fontId="11" fillId="0" borderId="0" xfId="53" applyFont="1">
      <alignment/>
      <protection/>
    </xf>
    <xf numFmtId="2" fontId="54" fillId="0" borderId="11" xfId="0" applyNumberFormat="1" applyFont="1" applyFill="1" applyBorder="1" applyAlignment="1">
      <alignment horizontal="center" vertical="center" wrapText="1"/>
    </xf>
    <xf numFmtId="2" fontId="5" fillId="38" borderId="10" xfId="53" applyNumberFormat="1" applyFont="1" applyFill="1" applyBorder="1" applyAlignment="1">
      <alignment horizontal="center" vertical="center" wrapText="1"/>
      <protection/>
    </xf>
    <xf numFmtId="0" fontId="5" fillId="38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2" fontId="5" fillId="38" borderId="11" xfId="53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2" fontId="2" fillId="39" borderId="10" xfId="53" applyNumberFormat="1" applyFont="1" applyFill="1" applyBorder="1" applyAlignment="1">
      <alignment horizontal="center" vertical="center" wrapText="1"/>
      <protection/>
    </xf>
    <xf numFmtId="2" fontId="2" fillId="39" borderId="10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Fill="1" applyBorder="1" applyAlignment="1">
      <alignment horizontal="center" vertical="center" wrapText="1"/>
    </xf>
    <xf numFmtId="164" fontId="2" fillId="0" borderId="11" xfId="53" applyNumberFormat="1" applyFont="1" applyFill="1" applyBorder="1" applyAlignment="1">
      <alignment horizontal="center" vertical="center"/>
      <protection/>
    </xf>
    <xf numFmtId="164" fontId="2" fillId="0" borderId="11" xfId="61" applyNumberFormat="1" applyFont="1" applyFill="1" applyBorder="1" applyAlignment="1">
      <alignment horizontal="center" vertical="center" wrapText="1"/>
    </xf>
    <xf numFmtId="164" fontId="4" fillId="0" borderId="11" xfId="53" applyNumberFormat="1" applyFont="1" applyFill="1" applyBorder="1" applyAlignment="1">
      <alignment horizontal="center" vertical="center" wrapText="1"/>
      <protection/>
    </xf>
    <xf numFmtId="164" fontId="4" fillId="0" borderId="10" xfId="53" applyNumberFormat="1" applyFont="1" applyFill="1" applyBorder="1" applyAlignment="1">
      <alignment horizontal="center" vertical="center" wrapText="1"/>
      <protection/>
    </xf>
    <xf numFmtId="164" fontId="4" fillId="0" borderId="11" xfId="60" applyNumberFormat="1" applyFont="1" applyFill="1" applyBorder="1" applyAlignment="1">
      <alignment horizontal="center" vertical="center" wrapText="1"/>
    </xf>
    <xf numFmtId="164" fontId="4" fillId="34" borderId="11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" fontId="2" fillId="0" borderId="11" xfId="53" applyNumberFormat="1" applyFont="1" applyFill="1" applyBorder="1" applyAlignment="1">
      <alignment horizontal="center" vertical="center" wrapText="1"/>
      <protection/>
    </xf>
    <xf numFmtId="1" fontId="2" fillId="0" borderId="0" xfId="53" applyNumberFormat="1" applyFont="1" applyFill="1" applyAlignment="1">
      <alignment horizontal="center" vertical="center" wrapText="1"/>
      <protection/>
    </xf>
    <xf numFmtId="1" fontId="2" fillId="0" borderId="11" xfId="61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1" fontId="4" fillId="0" borderId="0" xfId="53" applyNumberFormat="1" applyFont="1" applyFill="1" applyAlignment="1">
      <alignment horizontal="center" vertical="center" wrapText="1"/>
      <protection/>
    </xf>
    <xf numFmtId="1" fontId="4" fillId="0" borderId="11" xfId="53" applyNumberFormat="1" applyFont="1" applyFill="1" applyBorder="1" applyAlignment="1">
      <alignment horizontal="center" vertical="center" wrapText="1"/>
      <protection/>
    </xf>
    <xf numFmtId="164" fontId="2" fillId="0" borderId="10" xfId="53" applyNumberFormat="1" applyFont="1" applyFill="1" applyBorder="1" applyAlignment="1">
      <alignment horizontal="center" vertical="center"/>
      <protection/>
    </xf>
    <xf numFmtId="0" fontId="4" fillId="36" borderId="10" xfId="53" applyFont="1" applyFill="1" applyBorder="1" applyAlignment="1">
      <alignment horizontal="center" vertical="center" wrapText="1"/>
      <protection/>
    </xf>
    <xf numFmtId="164" fontId="4" fillId="0" borderId="10" xfId="53" applyNumberFormat="1" applyFont="1" applyFill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2" fontId="4" fillId="34" borderId="11" xfId="53" applyNumberFormat="1" applyFont="1" applyFill="1" applyBorder="1" applyAlignment="1">
      <alignment horizontal="center" vertical="center" wrapText="1"/>
      <protection/>
    </xf>
    <xf numFmtId="0" fontId="53" fillId="0" borderId="11" xfId="53" applyFont="1" applyFill="1" applyBorder="1" applyAlignment="1">
      <alignment horizontal="left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left" vertical="center" wrapText="1"/>
      <protection/>
    </xf>
    <xf numFmtId="164" fontId="6" fillId="0" borderId="10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2" fontId="6" fillId="39" borderId="10" xfId="53" applyNumberFormat="1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0" xfId="53" applyFont="1" applyFill="1">
      <alignment/>
      <protection/>
    </xf>
    <xf numFmtId="2" fontId="2" fillId="40" borderId="10" xfId="0" applyNumberFormat="1" applyFont="1" applyFill="1" applyBorder="1" applyAlignment="1">
      <alignment horizontal="center" vertical="center" wrapText="1"/>
    </xf>
    <xf numFmtId="2" fontId="2" fillId="40" borderId="11" xfId="0" applyNumberFormat="1" applyFont="1" applyFill="1" applyBorder="1" applyAlignment="1">
      <alignment horizontal="center" vertical="center" wrapText="1"/>
    </xf>
    <xf numFmtId="0" fontId="5" fillId="41" borderId="10" xfId="53" applyFont="1" applyFill="1" applyBorder="1" applyAlignment="1">
      <alignment horizontal="center" vertical="center" wrapText="1"/>
      <protection/>
    </xf>
    <xf numFmtId="2" fontId="2" fillId="42" borderId="11" xfId="0" applyNumberFormat="1" applyFont="1" applyFill="1" applyBorder="1" applyAlignment="1">
      <alignment horizontal="center" vertical="center" wrapText="1"/>
    </xf>
    <xf numFmtId="2" fontId="2" fillId="42" borderId="11" xfId="53" applyNumberFormat="1" applyFont="1" applyFill="1" applyBorder="1" applyAlignment="1">
      <alignment horizontal="center" vertical="center" wrapText="1"/>
      <protection/>
    </xf>
    <xf numFmtId="1" fontId="2" fillId="0" borderId="14" xfId="53" applyNumberFormat="1" applyFont="1" applyFill="1" applyBorder="1" applyAlignment="1">
      <alignment horizontal="center" vertical="center" wrapText="1"/>
      <protection/>
    </xf>
    <xf numFmtId="1" fontId="2" fillId="0" borderId="15" xfId="53" applyNumberFormat="1" applyFont="1" applyFill="1" applyBorder="1" applyAlignment="1">
      <alignment horizontal="center" vertical="center" wrapText="1"/>
      <protection/>
    </xf>
    <xf numFmtId="164" fontId="2" fillId="0" borderId="10" xfId="60" applyNumberFormat="1" applyFont="1" applyFill="1" applyBorder="1" applyAlignment="1">
      <alignment horizontal="center" vertical="center" wrapText="1"/>
    </xf>
    <xf numFmtId="164" fontId="4" fillId="0" borderId="10" xfId="60" applyNumberFormat="1" applyFont="1" applyFill="1" applyBorder="1" applyAlignment="1">
      <alignment horizontal="center" vertical="center" wrapText="1"/>
    </xf>
    <xf numFmtId="164" fontId="2" fillId="0" borderId="15" xfId="53" applyNumberFormat="1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2" fontId="2" fillId="0" borderId="15" xfId="0" applyNumberFormat="1" applyFont="1" applyFill="1" applyBorder="1" applyAlignment="1">
      <alignment horizontal="center" vertical="center" wrapText="1"/>
    </xf>
    <xf numFmtId="164" fontId="2" fillId="0" borderId="15" xfId="6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" fillId="0" borderId="10" xfId="53" applyFont="1" applyBorder="1" applyAlignment="1">
      <alignment vertical="center" wrapText="1"/>
      <protection/>
    </xf>
    <xf numFmtId="0" fontId="4" fillId="36" borderId="11" xfId="53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43" borderId="11" xfId="53" applyNumberFormat="1" applyFont="1" applyFill="1" applyBorder="1" applyAlignment="1">
      <alignment horizontal="center" vertical="center" wrapText="1"/>
      <protection/>
    </xf>
    <xf numFmtId="164" fontId="4" fillId="43" borderId="11" xfId="0" applyNumberFormat="1" applyFont="1" applyFill="1" applyBorder="1" applyAlignment="1">
      <alignment horizontal="center" vertical="center" wrapText="1"/>
    </xf>
    <xf numFmtId="0" fontId="2" fillId="43" borderId="11" xfId="53" applyNumberFormat="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4" fillId="43" borderId="11" xfId="53" applyFont="1" applyFill="1" applyBorder="1" applyAlignment="1">
      <alignment horizontal="center" vertical="center" wrapText="1"/>
      <protection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2" fontId="2" fillId="38" borderId="11" xfId="53" applyNumberFormat="1" applyFont="1" applyFill="1" applyBorder="1" applyAlignment="1">
      <alignment horizontal="center" vertical="center" wrapText="1"/>
      <protection/>
    </xf>
    <xf numFmtId="2" fontId="4" fillId="38" borderId="11" xfId="53" applyNumberFormat="1" applyFont="1" applyFill="1" applyBorder="1" applyAlignment="1">
      <alignment horizontal="center" vertical="center" wrapText="1"/>
      <protection/>
    </xf>
    <xf numFmtId="2" fontId="4" fillId="39" borderId="11" xfId="53" applyNumberFormat="1" applyFont="1" applyFill="1" applyBorder="1" applyAlignment="1">
      <alignment horizontal="center" vertical="center" wrapText="1"/>
      <protection/>
    </xf>
    <xf numFmtId="2" fontId="2" fillId="39" borderId="11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12" fillId="0" borderId="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164" fontId="2" fillId="0" borderId="10" xfId="53" applyNumberFormat="1" applyFont="1" applyFill="1" applyBorder="1" applyAlignment="1">
      <alignment horizontal="center" vertical="center" wrapText="1"/>
      <protection/>
    </xf>
    <xf numFmtId="164" fontId="2" fillId="0" borderId="19" xfId="53" applyNumberFormat="1" applyFont="1" applyFill="1" applyBorder="1" applyAlignment="1">
      <alignment horizontal="center" vertical="center" wrapText="1"/>
      <protection/>
    </xf>
    <xf numFmtId="164" fontId="2" fillId="0" borderId="15" xfId="53" applyNumberFormat="1" applyFont="1" applyFill="1" applyBorder="1" applyAlignment="1">
      <alignment horizontal="center" vertical="center" wrapText="1"/>
      <protection/>
    </xf>
    <xf numFmtId="164" fontId="4" fillId="0" borderId="10" xfId="53" applyNumberFormat="1" applyFont="1" applyFill="1" applyBorder="1" applyAlignment="1">
      <alignment horizontal="center" vertical="center" wrapText="1"/>
      <protection/>
    </xf>
    <xf numFmtId="164" fontId="4" fillId="0" borderId="19" xfId="53" applyNumberFormat="1" applyFont="1" applyFill="1" applyBorder="1" applyAlignment="1">
      <alignment horizontal="center" vertical="center" wrapText="1"/>
      <protection/>
    </xf>
    <xf numFmtId="164" fontId="4" fillId="0" borderId="15" xfId="53" applyNumberFormat="1" applyFont="1" applyFill="1" applyBorder="1" applyAlignment="1">
      <alignment horizontal="center" vertical="center" wrapText="1"/>
      <protection/>
    </xf>
    <xf numFmtId="2" fontId="2" fillId="39" borderId="10" xfId="0" applyNumberFormat="1" applyFont="1" applyFill="1" applyBorder="1" applyAlignment="1">
      <alignment horizontal="center" vertical="center" wrapText="1"/>
    </xf>
    <xf numFmtId="2" fontId="2" fillId="39" borderId="19" xfId="0" applyNumberFormat="1" applyFont="1" applyFill="1" applyBorder="1" applyAlignment="1">
      <alignment horizontal="center" vertical="center" wrapText="1"/>
    </xf>
    <xf numFmtId="2" fontId="2" fillId="39" borderId="15" xfId="0" applyNumberFormat="1" applyFont="1" applyFill="1" applyBorder="1" applyAlignment="1">
      <alignment horizontal="center" vertical="center" wrapText="1"/>
    </xf>
    <xf numFmtId="2" fontId="2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164" fontId="2" fillId="0" borderId="11" xfId="53" applyNumberFormat="1" applyFont="1" applyFill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2" fontId="2" fillId="0" borderId="15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2" fontId="2" fillId="0" borderId="19" xfId="53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2" fontId="54" fillId="0" borderId="10" xfId="0" applyNumberFormat="1" applyFont="1" applyFill="1" applyBorder="1" applyAlignment="1">
      <alignment horizontal="center" vertical="center" wrapText="1"/>
    </xf>
    <xf numFmtId="2" fontId="54" fillId="0" borderId="19" xfId="0" applyNumberFormat="1" applyFont="1" applyFill="1" applyBorder="1" applyAlignment="1">
      <alignment horizontal="center" vertical="center" wrapText="1"/>
    </xf>
    <xf numFmtId="2" fontId="54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38" borderId="19" xfId="0" applyNumberFormat="1" applyFont="1" applyFill="1" applyBorder="1" applyAlignment="1">
      <alignment horizontal="center" vertical="center" wrapText="1"/>
    </xf>
    <xf numFmtId="2" fontId="2" fillId="38" borderId="15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2" fontId="54" fillId="0" borderId="11" xfId="0" applyNumberFormat="1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2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V241"/>
  <sheetViews>
    <sheetView tabSelected="1" zoomScale="60" zoomScaleNormal="60" zoomScalePageLayoutView="0" workbookViewId="0" topLeftCell="A1">
      <pane xSplit="2" ySplit="3" topLeftCell="C7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" sqref="C3"/>
    </sheetView>
  </sheetViews>
  <sheetFormatPr defaultColWidth="9.00390625" defaultRowHeight="12.75"/>
  <cols>
    <col min="1" max="1" width="8.25390625" style="45" customWidth="1"/>
    <col min="2" max="2" width="43.625" style="44" customWidth="1"/>
    <col min="3" max="3" width="29.75390625" style="3" customWidth="1"/>
    <col min="4" max="4" width="26.625" style="3" customWidth="1"/>
    <col min="5" max="5" width="8.25390625" style="45" customWidth="1"/>
    <col min="6" max="6" width="44.875" style="2" customWidth="1"/>
    <col min="7" max="7" width="22.625" style="4" customWidth="1"/>
    <col min="8" max="8" width="27.625" style="4" customWidth="1"/>
    <col min="9" max="9" width="24.375" style="4" customWidth="1"/>
    <col min="10" max="74" width="9.125" style="5" customWidth="1"/>
    <col min="75" max="16384" width="9.125" style="21" customWidth="1"/>
  </cols>
  <sheetData>
    <row r="1" spans="2:9" s="5" customFormat="1" ht="102.75" customHeight="1">
      <c r="B1" s="173" t="s">
        <v>355</v>
      </c>
      <c r="C1" s="173"/>
      <c r="D1" s="173"/>
      <c r="E1" s="173"/>
      <c r="F1" s="173"/>
      <c r="G1" s="173"/>
      <c r="H1" s="173"/>
      <c r="I1" s="173"/>
    </row>
    <row r="2" spans="1:9" s="5" customFormat="1" ht="19.5" thickBot="1">
      <c r="A2" s="6"/>
      <c r="B2" s="1"/>
      <c r="C2" s="7"/>
      <c r="D2" s="3"/>
      <c r="E2" s="6"/>
      <c r="F2" s="2"/>
      <c r="G2" s="8"/>
      <c r="H2" s="8"/>
      <c r="I2" s="8"/>
    </row>
    <row r="3" spans="1:74" s="10" customFormat="1" ht="189" customHeight="1" thickBot="1" thickTop="1">
      <c r="A3" s="59" t="s">
        <v>1</v>
      </c>
      <c r="B3" s="58" t="s">
        <v>0</v>
      </c>
      <c r="C3" s="19" t="s">
        <v>524</v>
      </c>
      <c r="D3" s="98" t="s">
        <v>238</v>
      </c>
      <c r="E3" s="59" t="s">
        <v>1</v>
      </c>
      <c r="F3" s="60" t="s">
        <v>2</v>
      </c>
      <c r="G3" s="91" t="s">
        <v>356</v>
      </c>
      <c r="H3" s="49" t="s">
        <v>357</v>
      </c>
      <c r="I3" s="91" t="s">
        <v>358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s="16" customFormat="1" ht="123.75" customHeight="1" thickBot="1" thickTop="1">
      <c r="A4" s="11">
        <v>1</v>
      </c>
      <c r="B4" s="50" t="s">
        <v>262</v>
      </c>
      <c r="C4" s="48">
        <v>3.2</v>
      </c>
      <c r="D4" s="99" t="s">
        <v>217</v>
      </c>
      <c r="E4" s="11">
        <v>1</v>
      </c>
      <c r="F4" s="64" t="s">
        <v>200</v>
      </c>
      <c r="G4" s="79">
        <v>93119.15</v>
      </c>
      <c r="H4" s="12">
        <v>41769.49</v>
      </c>
      <c r="I4" s="79">
        <f>G4/H4</f>
        <v>2.23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</row>
    <row r="5" spans="1:74" s="16" customFormat="1" ht="95.25" thickBot="1" thickTop="1">
      <c r="A5" s="50">
        <v>2</v>
      </c>
      <c r="B5" s="50" t="s">
        <v>376</v>
      </c>
      <c r="C5" s="48">
        <v>3.8</v>
      </c>
      <c r="D5" s="99" t="s">
        <v>217</v>
      </c>
      <c r="E5" s="50">
        <v>2</v>
      </c>
      <c r="F5" s="64" t="s">
        <v>291</v>
      </c>
      <c r="G5" s="92">
        <v>101873.33</v>
      </c>
      <c r="H5" s="12">
        <v>47946.43</v>
      </c>
      <c r="I5" s="79">
        <f>G5/H5</f>
        <v>2.12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</row>
    <row r="6" spans="1:9" s="17" customFormat="1" ht="151.5" thickBot="1" thickTop="1">
      <c r="A6" s="11">
        <v>3</v>
      </c>
      <c r="B6" s="50" t="s">
        <v>265</v>
      </c>
      <c r="C6" s="48">
        <v>3.6</v>
      </c>
      <c r="D6" s="99" t="s">
        <v>217</v>
      </c>
      <c r="E6" s="11">
        <v>3</v>
      </c>
      <c r="F6" s="64" t="s">
        <v>292</v>
      </c>
      <c r="G6" s="92">
        <v>91933.57</v>
      </c>
      <c r="H6" s="12">
        <v>47003.32</v>
      </c>
      <c r="I6" s="79">
        <f aca="true" t="shared" si="0" ref="I6:I33">G6/H6</f>
        <v>1.96</v>
      </c>
    </row>
    <row r="7" spans="1:9" s="17" customFormat="1" ht="95.25" thickBot="1" thickTop="1">
      <c r="A7" s="11">
        <v>4</v>
      </c>
      <c r="B7" s="50" t="s">
        <v>377</v>
      </c>
      <c r="C7" s="48">
        <v>3.6</v>
      </c>
      <c r="D7" s="99" t="s">
        <v>217</v>
      </c>
      <c r="E7" s="50">
        <v>4</v>
      </c>
      <c r="F7" s="13" t="s">
        <v>150</v>
      </c>
      <c r="G7" s="92">
        <v>97657.08</v>
      </c>
      <c r="H7" s="12">
        <v>47542.87</v>
      </c>
      <c r="I7" s="79">
        <f t="shared" si="0"/>
        <v>2.05</v>
      </c>
    </row>
    <row r="8" spans="1:9" s="17" customFormat="1" ht="114" thickBot="1" thickTop="1">
      <c r="A8" s="11">
        <v>5</v>
      </c>
      <c r="B8" s="50" t="s">
        <v>266</v>
      </c>
      <c r="C8" s="48">
        <v>4</v>
      </c>
      <c r="D8" s="99" t="s">
        <v>217</v>
      </c>
      <c r="E8" s="11">
        <v>5</v>
      </c>
      <c r="F8" s="13" t="s">
        <v>15</v>
      </c>
      <c r="G8" s="92">
        <v>145833.87</v>
      </c>
      <c r="H8" s="12">
        <v>50388.19</v>
      </c>
      <c r="I8" s="79">
        <f t="shared" si="0"/>
        <v>2.89</v>
      </c>
    </row>
    <row r="9" spans="1:9" s="17" customFormat="1" ht="95.25" thickBot="1" thickTop="1">
      <c r="A9" s="11">
        <v>6</v>
      </c>
      <c r="B9" s="50" t="s">
        <v>379</v>
      </c>
      <c r="C9" s="48">
        <v>3.4</v>
      </c>
      <c r="D9" s="99" t="s">
        <v>217</v>
      </c>
      <c r="E9" s="11">
        <v>6</v>
      </c>
      <c r="F9" s="13" t="s">
        <v>359</v>
      </c>
      <c r="G9" s="92">
        <v>110417.16</v>
      </c>
      <c r="H9" s="12">
        <v>47856.64</v>
      </c>
      <c r="I9" s="79">
        <f>G9/H9</f>
        <v>2.31</v>
      </c>
    </row>
    <row r="10" spans="1:9" s="17" customFormat="1" ht="95.25" thickBot="1" thickTop="1">
      <c r="A10" s="18">
        <v>7</v>
      </c>
      <c r="B10" s="29" t="s">
        <v>298</v>
      </c>
      <c r="C10" s="19">
        <v>3.5</v>
      </c>
      <c r="D10" s="98" t="s">
        <v>217</v>
      </c>
      <c r="E10" s="11">
        <v>7</v>
      </c>
      <c r="F10" s="64" t="s">
        <v>360</v>
      </c>
      <c r="G10" s="79">
        <v>97062.5</v>
      </c>
      <c r="H10" s="14">
        <v>48351.45</v>
      </c>
      <c r="I10" s="79">
        <f>G10/H10</f>
        <v>2.01</v>
      </c>
    </row>
    <row r="11" spans="1:9" s="17" customFormat="1" ht="132.75" thickBot="1" thickTop="1">
      <c r="A11" s="11">
        <v>8</v>
      </c>
      <c r="B11" s="50" t="s">
        <v>267</v>
      </c>
      <c r="C11" s="48">
        <v>3.6</v>
      </c>
      <c r="D11" s="99" t="s">
        <v>217</v>
      </c>
      <c r="E11" s="50">
        <v>8</v>
      </c>
      <c r="F11" s="64" t="s">
        <v>293</v>
      </c>
      <c r="G11" s="92">
        <v>106793.53</v>
      </c>
      <c r="H11" s="12">
        <v>49051.39</v>
      </c>
      <c r="I11" s="79">
        <f t="shared" si="0"/>
        <v>2.18</v>
      </c>
    </row>
    <row r="12" spans="1:9" s="17" customFormat="1" ht="20.25" thickBot="1" thickTop="1">
      <c r="A12" s="174">
        <v>9</v>
      </c>
      <c r="B12" s="167" t="s">
        <v>378</v>
      </c>
      <c r="C12" s="177">
        <v>3.4</v>
      </c>
      <c r="D12" s="180" t="s">
        <v>217</v>
      </c>
      <c r="E12" s="50"/>
      <c r="F12" s="64" t="s">
        <v>294</v>
      </c>
      <c r="G12" s="92">
        <v>87307.68</v>
      </c>
      <c r="H12" s="170">
        <v>46813.33</v>
      </c>
      <c r="I12" s="79">
        <f>G12/H12</f>
        <v>1.87</v>
      </c>
    </row>
    <row r="13" spans="1:9" s="17" customFormat="1" ht="39" thickBot="1" thickTop="1">
      <c r="A13" s="175"/>
      <c r="B13" s="168"/>
      <c r="C13" s="178"/>
      <c r="D13" s="181"/>
      <c r="E13" s="11">
        <v>9</v>
      </c>
      <c r="F13" s="13" t="s">
        <v>476</v>
      </c>
      <c r="G13" s="92">
        <v>10201.31</v>
      </c>
      <c r="H13" s="171"/>
      <c r="I13" s="79">
        <f>G13/H12</f>
        <v>0.22</v>
      </c>
    </row>
    <row r="14" spans="1:9" s="17" customFormat="1" ht="39" thickBot="1" thickTop="1">
      <c r="A14" s="176"/>
      <c r="B14" s="169"/>
      <c r="C14" s="179"/>
      <c r="D14" s="182"/>
      <c r="E14" s="11">
        <v>10</v>
      </c>
      <c r="F14" s="90" t="s">
        <v>477</v>
      </c>
      <c r="G14" s="92">
        <v>102135.83</v>
      </c>
      <c r="H14" s="172"/>
      <c r="I14" s="79">
        <f>G14/H12</f>
        <v>2.18</v>
      </c>
    </row>
    <row r="15" spans="1:9" s="17" customFormat="1" ht="95.25" thickBot="1" thickTop="1">
      <c r="A15" s="11">
        <v>10</v>
      </c>
      <c r="B15" s="50" t="s">
        <v>380</v>
      </c>
      <c r="C15" s="19">
        <v>3.7</v>
      </c>
      <c r="D15" s="98" t="s">
        <v>217</v>
      </c>
      <c r="E15" s="50">
        <v>11</v>
      </c>
      <c r="F15" s="13" t="s">
        <v>24</v>
      </c>
      <c r="G15" s="79">
        <v>101435.67</v>
      </c>
      <c r="H15" s="12">
        <v>41859.3</v>
      </c>
      <c r="I15" s="79">
        <f t="shared" si="0"/>
        <v>2.42</v>
      </c>
    </row>
    <row r="16" spans="1:9" s="17" customFormat="1" ht="95.25" thickBot="1" thickTop="1">
      <c r="A16" s="11">
        <v>11</v>
      </c>
      <c r="B16" s="50" t="s">
        <v>381</v>
      </c>
      <c r="C16" s="48">
        <v>4.1</v>
      </c>
      <c r="D16" s="99" t="s">
        <v>217</v>
      </c>
      <c r="E16" s="11">
        <v>12</v>
      </c>
      <c r="F16" s="64" t="s">
        <v>202</v>
      </c>
      <c r="G16" s="92">
        <v>121209.18</v>
      </c>
      <c r="H16" s="12">
        <v>50875.64</v>
      </c>
      <c r="I16" s="79">
        <f t="shared" si="0"/>
        <v>2.38</v>
      </c>
    </row>
    <row r="17" spans="1:9" s="17" customFormat="1" ht="76.5" thickBot="1" thickTop="1">
      <c r="A17" s="18">
        <v>12</v>
      </c>
      <c r="B17" s="50" t="s">
        <v>382</v>
      </c>
      <c r="C17" s="48">
        <v>3.3</v>
      </c>
      <c r="D17" s="99" t="s">
        <v>217</v>
      </c>
      <c r="E17" s="50">
        <v>13</v>
      </c>
      <c r="F17" s="64" t="s">
        <v>201</v>
      </c>
      <c r="G17" s="79">
        <v>104451.88</v>
      </c>
      <c r="H17" s="12">
        <v>47461.3</v>
      </c>
      <c r="I17" s="79">
        <f t="shared" si="0"/>
        <v>2.2</v>
      </c>
    </row>
    <row r="18" spans="1:9" s="17" customFormat="1" ht="114" thickBot="1" thickTop="1">
      <c r="A18" s="18">
        <v>13</v>
      </c>
      <c r="B18" s="29" t="s">
        <v>383</v>
      </c>
      <c r="C18" s="19">
        <v>3.3</v>
      </c>
      <c r="D18" s="98" t="s">
        <v>217</v>
      </c>
      <c r="E18" s="11">
        <v>14</v>
      </c>
      <c r="F18" s="64" t="s">
        <v>31</v>
      </c>
      <c r="G18" s="79">
        <v>94566.41</v>
      </c>
      <c r="H18" s="12">
        <v>45169.41</v>
      </c>
      <c r="I18" s="79">
        <f t="shared" si="0"/>
        <v>2.09</v>
      </c>
    </row>
    <row r="19" spans="1:9" s="17" customFormat="1" ht="76.5" thickBot="1" thickTop="1">
      <c r="A19" s="11">
        <v>14</v>
      </c>
      <c r="B19" s="50" t="s">
        <v>263</v>
      </c>
      <c r="C19" s="48">
        <v>3.5</v>
      </c>
      <c r="D19" s="99" t="s">
        <v>217</v>
      </c>
      <c r="E19" s="50">
        <v>15</v>
      </c>
      <c r="F19" s="64" t="s">
        <v>328</v>
      </c>
      <c r="G19" s="92">
        <v>127709.26</v>
      </c>
      <c r="H19" s="12">
        <v>46664.65</v>
      </c>
      <c r="I19" s="79">
        <f t="shared" si="0"/>
        <v>2.74</v>
      </c>
    </row>
    <row r="20" spans="1:9" s="17" customFormat="1" ht="95.25" thickBot="1" thickTop="1">
      <c r="A20" s="11">
        <v>15</v>
      </c>
      <c r="B20" s="50" t="s">
        <v>384</v>
      </c>
      <c r="C20" s="48">
        <v>3.5</v>
      </c>
      <c r="D20" s="99" t="s">
        <v>217</v>
      </c>
      <c r="E20" s="11">
        <v>16</v>
      </c>
      <c r="F20" s="64" t="s">
        <v>35</v>
      </c>
      <c r="G20" s="92">
        <v>125501.67</v>
      </c>
      <c r="H20" s="12">
        <v>46466.77</v>
      </c>
      <c r="I20" s="79">
        <f t="shared" si="0"/>
        <v>2.7</v>
      </c>
    </row>
    <row r="21" spans="1:9" s="17" customFormat="1" ht="132.75" thickBot="1" thickTop="1">
      <c r="A21" s="11">
        <v>16</v>
      </c>
      <c r="B21" s="50" t="s">
        <v>385</v>
      </c>
      <c r="C21" s="48">
        <v>3.6</v>
      </c>
      <c r="D21" s="99" t="s">
        <v>217</v>
      </c>
      <c r="E21" s="50">
        <v>17</v>
      </c>
      <c r="F21" s="64" t="s">
        <v>39</v>
      </c>
      <c r="G21" s="92">
        <v>114778.17</v>
      </c>
      <c r="H21" s="12">
        <v>50483.29</v>
      </c>
      <c r="I21" s="79">
        <f t="shared" si="0"/>
        <v>2.27</v>
      </c>
    </row>
    <row r="22" spans="1:9" s="5" customFormat="1" ht="132.75" thickBot="1" thickTop="1">
      <c r="A22" s="11">
        <v>17</v>
      </c>
      <c r="B22" s="50" t="s">
        <v>264</v>
      </c>
      <c r="C22" s="48">
        <v>3.7</v>
      </c>
      <c r="D22" s="99" t="s">
        <v>217</v>
      </c>
      <c r="E22" s="11">
        <v>18</v>
      </c>
      <c r="F22" s="64" t="s">
        <v>42</v>
      </c>
      <c r="G22" s="92">
        <v>101083.72</v>
      </c>
      <c r="H22" s="12">
        <v>46182.37</v>
      </c>
      <c r="I22" s="79">
        <f t="shared" si="0"/>
        <v>2.19</v>
      </c>
    </row>
    <row r="23" spans="1:9" s="5" customFormat="1" ht="95.25" thickBot="1" thickTop="1">
      <c r="A23" s="11">
        <v>18</v>
      </c>
      <c r="B23" s="50" t="s">
        <v>386</v>
      </c>
      <c r="C23" s="48">
        <v>3.4</v>
      </c>
      <c r="D23" s="99" t="s">
        <v>217</v>
      </c>
      <c r="E23" s="50">
        <v>19</v>
      </c>
      <c r="F23" s="64" t="s">
        <v>45</v>
      </c>
      <c r="G23" s="92">
        <v>78690.38</v>
      </c>
      <c r="H23" s="12">
        <v>47930.3</v>
      </c>
      <c r="I23" s="79">
        <f t="shared" si="0"/>
        <v>1.64</v>
      </c>
    </row>
    <row r="24" spans="1:9" s="5" customFormat="1" ht="95.25" thickBot="1" thickTop="1">
      <c r="A24" s="11">
        <v>19</v>
      </c>
      <c r="B24" s="50" t="s">
        <v>387</v>
      </c>
      <c r="C24" s="48">
        <v>3.5</v>
      </c>
      <c r="D24" s="99" t="s">
        <v>217</v>
      </c>
      <c r="E24" s="50">
        <v>20</v>
      </c>
      <c r="F24" s="64" t="s">
        <v>361</v>
      </c>
      <c r="G24" s="92">
        <v>110153</v>
      </c>
      <c r="H24" s="12">
        <v>46221.28</v>
      </c>
      <c r="I24" s="79">
        <f>G24/H24</f>
        <v>2.38</v>
      </c>
    </row>
    <row r="25" spans="1:9" s="5" customFormat="1" ht="95.25" thickBot="1" thickTop="1">
      <c r="A25" s="11">
        <v>20</v>
      </c>
      <c r="B25" s="50" t="s">
        <v>388</v>
      </c>
      <c r="C25" s="48">
        <v>4.3</v>
      </c>
      <c r="D25" s="99" t="s">
        <v>217</v>
      </c>
      <c r="E25" s="50">
        <v>21</v>
      </c>
      <c r="F25" s="64" t="s">
        <v>47</v>
      </c>
      <c r="G25" s="92">
        <v>98165.55</v>
      </c>
      <c r="H25" s="12">
        <v>43395.24</v>
      </c>
      <c r="I25" s="79">
        <f t="shared" si="0"/>
        <v>2.26</v>
      </c>
    </row>
    <row r="26" spans="1:9" s="5" customFormat="1" ht="95.25" thickBot="1" thickTop="1">
      <c r="A26" s="11">
        <v>21</v>
      </c>
      <c r="B26" s="50" t="s">
        <v>389</v>
      </c>
      <c r="C26" s="48">
        <v>3.2</v>
      </c>
      <c r="D26" s="99" t="s">
        <v>217</v>
      </c>
      <c r="E26" s="50">
        <v>22</v>
      </c>
      <c r="F26" s="64" t="s">
        <v>362</v>
      </c>
      <c r="G26" s="92">
        <v>87670.6</v>
      </c>
      <c r="H26" s="12">
        <v>46983.55</v>
      </c>
      <c r="I26" s="79">
        <f>G26/H26</f>
        <v>1.87</v>
      </c>
    </row>
    <row r="27" spans="1:9" s="5" customFormat="1" ht="95.25" thickBot="1" thickTop="1">
      <c r="A27" s="18">
        <v>22</v>
      </c>
      <c r="B27" s="29" t="s">
        <v>390</v>
      </c>
      <c r="C27" s="22">
        <v>2.7</v>
      </c>
      <c r="D27" s="100" t="s">
        <v>217</v>
      </c>
      <c r="E27" s="50">
        <v>23</v>
      </c>
      <c r="F27" s="64" t="s">
        <v>52</v>
      </c>
      <c r="G27" s="92">
        <v>107278.6</v>
      </c>
      <c r="H27" s="14">
        <v>45978.52</v>
      </c>
      <c r="I27" s="79">
        <f t="shared" si="0"/>
        <v>2.33</v>
      </c>
    </row>
    <row r="28" spans="1:9" s="5" customFormat="1" ht="95.25" thickBot="1" thickTop="1">
      <c r="A28" s="11">
        <v>23</v>
      </c>
      <c r="B28" s="50" t="s">
        <v>268</v>
      </c>
      <c r="C28" s="48">
        <v>3.8</v>
      </c>
      <c r="D28" s="99" t="s">
        <v>217</v>
      </c>
      <c r="E28" s="11">
        <v>24</v>
      </c>
      <c r="F28" s="64" t="s">
        <v>53</v>
      </c>
      <c r="G28" s="92">
        <v>95262.63</v>
      </c>
      <c r="H28" s="12">
        <v>51070.76</v>
      </c>
      <c r="I28" s="79">
        <f t="shared" si="0"/>
        <v>1.87</v>
      </c>
    </row>
    <row r="29" spans="1:9" s="5" customFormat="1" ht="20.25" thickBot="1" thickTop="1">
      <c r="A29" s="174">
        <v>24</v>
      </c>
      <c r="B29" s="167" t="s">
        <v>391</v>
      </c>
      <c r="C29" s="177">
        <v>3.6</v>
      </c>
      <c r="D29" s="180" t="s">
        <v>217</v>
      </c>
      <c r="E29" s="11"/>
      <c r="F29" s="64" t="s">
        <v>294</v>
      </c>
      <c r="G29" s="92">
        <v>106329.2</v>
      </c>
      <c r="H29" s="170">
        <v>46697.73</v>
      </c>
      <c r="I29" s="79">
        <f>G29/H29</f>
        <v>2.28</v>
      </c>
    </row>
    <row r="30" spans="1:9" s="5" customFormat="1" ht="39" thickBot="1" thickTop="1">
      <c r="A30" s="175"/>
      <c r="B30" s="168"/>
      <c r="C30" s="178"/>
      <c r="D30" s="181"/>
      <c r="E30" s="50">
        <v>25</v>
      </c>
      <c r="F30" s="64" t="s">
        <v>363</v>
      </c>
      <c r="G30" s="92">
        <v>87821.07</v>
      </c>
      <c r="H30" s="171"/>
      <c r="I30" s="79">
        <f>G30/H29</f>
        <v>1.88</v>
      </c>
    </row>
    <row r="31" spans="1:9" s="5" customFormat="1" ht="39" thickBot="1" thickTop="1">
      <c r="A31" s="176"/>
      <c r="B31" s="169"/>
      <c r="C31" s="179"/>
      <c r="D31" s="182"/>
      <c r="E31" s="50">
        <v>26</v>
      </c>
      <c r="F31" s="90" t="s">
        <v>364</v>
      </c>
      <c r="G31" s="92">
        <v>137176.08</v>
      </c>
      <c r="H31" s="172"/>
      <c r="I31" s="79">
        <f>G31/H29</f>
        <v>2.94</v>
      </c>
    </row>
    <row r="32" spans="1:9" s="5" customFormat="1" ht="95.25" thickBot="1" thickTop="1">
      <c r="A32" s="11">
        <v>25</v>
      </c>
      <c r="B32" s="50" t="s">
        <v>392</v>
      </c>
      <c r="C32" s="48">
        <v>3.8</v>
      </c>
      <c r="D32" s="99" t="s">
        <v>217</v>
      </c>
      <c r="E32" s="11">
        <v>27</v>
      </c>
      <c r="F32" s="13" t="s">
        <v>219</v>
      </c>
      <c r="G32" s="92">
        <v>115732.25</v>
      </c>
      <c r="H32" s="12">
        <v>51129.14</v>
      </c>
      <c r="I32" s="79">
        <f>G32/H32</f>
        <v>2.26</v>
      </c>
    </row>
    <row r="33" spans="1:9" s="5" customFormat="1" ht="95.25" thickBot="1" thickTop="1">
      <c r="A33" s="11">
        <v>26</v>
      </c>
      <c r="B33" s="50" t="s">
        <v>393</v>
      </c>
      <c r="C33" s="48">
        <v>4.3</v>
      </c>
      <c r="D33" s="99" t="s">
        <v>217</v>
      </c>
      <c r="E33" s="50">
        <v>28</v>
      </c>
      <c r="F33" s="90" t="s">
        <v>295</v>
      </c>
      <c r="G33" s="92">
        <v>62427.81</v>
      </c>
      <c r="H33" s="12">
        <v>44395.17</v>
      </c>
      <c r="I33" s="79">
        <f t="shared" si="0"/>
        <v>1.41</v>
      </c>
    </row>
    <row r="34" spans="1:9" s="5" customFormat="1" ht="26.25" customHeight="1" thickBot="1" thickTop="1">
      <c r="A34" s="174">
        <v>27</v>
      </c>
      <c r="B34" s="167" t="s">
        <v>269</v>
      </c>
      <c r="C34" s="177">
        <v>3.7</v>
      </c>
      <c r="D34" s="180" t="s">
        <v>217</v>
      </c>
      <c r="E34" s="50"/>
      <c r="F34" s="64" t="s">
        <v>294</v>
      </c>
      <c r="G34" s="92">
        <v>112074.83</v>
      </c>
      <c r="H34" s="170">
        <v>43443.93</v>
      </c>
      <c r="I34" s="79">
        <f>G34/H34</f>
        <v>2.58</v>
      </c>
    </row>
    <row r="35" spans="1:9" s="5" customFormat="1" ht="39" thickBot="1" thickTop="1">
      <c r="A35" s="175"/>
      <c r="B35" s="168"/>
      <c r="C35" s="178"/>
      <c r="D35" s="181"/>
      <c r="E35" s="50">
        <v>29</v>
      </c>
      <c r="F35" s="64" t="s">
        <v>478</v>
      </c>
      <c r="G35" s="92">
        <v>152690.57</v>
      </c>
      <c r="H35" s="171"/>
      <c r="I35" s="79">
        <f>G35/H34</f>
        <v>3.51</v>
      </c>
    </row>
    <row r="36" spans="1:9" s="5" customFormat="1" ht="39" thickBot="1" thickTop="1">
      <c r="A36" s="176"/>
      <c r="B36" s="169"/>
      <c r="C36" s="179"/>
      <c r="D36" s="182"/>
      <c r="E36" s="11">
        <v>30</v>
      </c>
      <c r="F36" s="64" t="s">
        <v>371</v>
      </c>
      <c r="G36" s="92">
        <v>98536.25</v>
      </c>
      <c r="H36" s="172"/>
      <c r="I36" s="79">
        <f>G36/H34</f>
        <v>2.27</v>
      </c>
    </row>
    <row r="37" spans="1:9" s="5" customFormat="1" ht="95.25" thickBot="1" thickTop="1">
      <c r="A37" s="11">
        <v>28</v>
      </c>
      <c r="B37" s="50" t="s">
        <v>394</v>
      </c>
      <c r="C37" s="135">
        <v>2.7</v>
      </c>
      <c r="D37" s="136" t="s">
        <v>217</v>
      </c>
      <c r="E37" s="11">
        <v>31</v>
      </c>
      <c r="F37" s="64" t="s">
        <v>365</v>
      </c>
      <c r="G37" s="92">
        <v>104197.9</v>
      </c>
      <c r="H37" s="12">
        <v>50833.66</v>
      </c>
      <c r="I37" s="79">
        <f>G37/H37</f>
        <v>2.05</v>
      </c>
    </row>
    <row r="38" spans="1:74" s="27" customFormat="1" ht="39" customHeight="1" thickBot="1" thickTop="1">
      <c r="A38" s="23"/>
      <c r="B38" s="23" t="s">
        <v>68</v>
      </c>
      <c r="C38" s="25">
        <f>AVERAGE(C4:C37)</f>
        <v>3.6</v>
      </c>
      <c r="D38" s="101"/>
      <c r="E38" s="23"/>
      <c r="F38" s="24"/>
      <c r="G38" s="25">
        <f>AVERAGE(G4:G37)</f>
        <v>102625.8</v>
      </c>
      <c r="H38" s="33">
        <f>AVERAGE(H4:H37)</f>
        <v>47141.61</v>
      </c>
      <c r="I38" s="33">
        <f>AVERAGE(I4:I37)</f>
        <v>2.19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</row>
    <row r="39" spans="1:9" s="5" customFormat="1" ht="132.75" thickBot="1" thickTop="1">
      <c r="A39" s="29">
        <v>29</v>
      </c>
      <c r="B39" s="29" t="s">
        <v>395</v>
      </c>
      <c r="C39" s="19">
        <v>2.8</v>
      </c>
      <c r="D39" s="98" t="s">
        <v>217</v>
      </c>
      <c r="E39" s="29">
        <v>32</v>
      </c>
      <c r="F39" s="13" t="s">
        <v>70</v>
      </c>
      <c r="G39" s="79">
        <v>100221.05</v>
      </c>
      <c r="H39" s="14">
        <v>47257.15</v>
      </c>
      <c r="I39" s="79">
        <f aca="true" t="shared" si="1" ref="I39:I45">G39/H39</f>
        <v>2.12</v>
      </c>
    </row>
    <row r="40" spans="1:9" s="5" customFormat="1" ht="132.75" thickBot="1" thickTop="1">
      <c r="A40" s="18">
        <v>30</v>
      </c>
      <c r="B40" s="29" t="s">
        <v>396</v>
      </c>
      <c r="C40" s="19">
        <v>3.4</v>
      </c>
      <c r="D40" s="98" t="s">
        <v>217</v>
      </c>
      <c r="E40" s="18">
        <v>33</v>
      </c>
      <c r="F40" s="64" t="s">
        <v>72</v>
      </c>
      <c r="G40" s="79">
        <v>80315.44</v>
      </c>
      <c r="H40" s="14">
        <v>43135.91</v>
      </c>
      <c r="I40" s="79">
        <f t="shared" si="1"/>
        <v>1.86</v>
      </c>
    </row>
    <row r="41" spans="1:74" s="28" customFormat="1" ht="93" customHeight="1" thickBot="1" thickTop="1">
      <c r="A41" s="29">
        <v>31</v>
      </c>
      <c r="B41" s="29" t="s">
        <v>287</v>
      </c>
      <c r="C41" s="19">
        <v>3.6</v>
      </c>
      <c r="D41" s="98" t="s">
        <v>217</v>
      </c>
      <c r="E41" s="29">
        <v>34</v>
      </c>
      <c r="F41" s="13" t="s">
        <v>151</v>
      </c>
      <c r="G41" s="79">
        <v>97852.01</v>
      </c>
      <c r="H41" s="14">
        <v>41390.16</v>
      </c>
      <c r="I41" s="79">
        <f>G41/H41</f>
        <v>2.36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</row>
    <row r="42" spans="1:9" s="5" customFormat="1" ht="114" thickBot="1" thickTop="1">
      <c r="A42" s="29">
        <v>32</v>
      </c>
      <c r="B42" s="29" t="s">
        <v>270</v>
      </c>
      <c r="C42" s="19">
        <v>3.3</v>
      </c>
      <c r="D42" s="98" t="s">
        <v>217</v>
      </c>
      <c r="E42" s="18">
        <v>35</v>
      </c>
      <c r="F42" s="65" t="s">
        <v>73</v>
      </c>
      <c r="G42" s="79">
        <v>87770.32</v>
      </c>
      <c r="H42" s="14">
        <v>44278.14</v>
      </c>
      <c r="I42" s="79">
        <f t="shared" si="1"/>
        <v>1.98</v>
      </c>
    </row>
    <row r="43" spans="1:9" s="5" customFormat="1" ht="95.25" thickBot="1" thickTop="1">
      <c r="A43" s="18">
        <v>33</v>
      </c>
      <c r="B43" s="29" t="s">
        <v>271</v>
      </c>
      <c r="C43" s="19">
        <v>3.3</v>
      </c>
      <c r="D43" s="98" t="s">
        <v>217</v>
      </c>
      <c r="E43" s="29">
        <v>36</v>
      </c>
      <c r="F43" s="13" t="s">
        <v>76</v>
      </c>
      <c r="G43" s="79">
        <v>76725.42</v>
      </c>
      <c r="H43" s="14">
        <v>43580.92</v>
      </c>
      <c r="I43" s="79">
        <f t="shared" si="1"/>
        <v>1.76</v>
      </c>
    </row>
    <row r="44" spans="1:9" s="30" customFormat="1" ht="132.75" thickBot="1" thickTop="1">
      <c r="A44" s="29">
        <v>34</v>
      </c>
      <c r="B44" s="29" t="s">
        <v>397</v>
      </c>
      <c r="C44" s="19">
        <v>2.9</v>
      </c>
      <c r="D44" s="98" t="s">
        <v>217</v>
      </c>
      <c r="E44" s="18">
        <v>37</v>
      </c>
      <c r="F44" s="29" t="s">
        <v>77</v>
      </c>
      <c r="G44" s="79">
        <v>69859.41</v>
      </c>
      <c r="H44" s="14">
        <v>40151.54</v>
      </c>
      <c r="I44" s="79">
        <f t="shared" si="1"/>
        <v>1.74</v>
      </c>
    </row>
    <row r="45" spans="1:9" s="5" customFormat="1" ht="114" thickBot="1" thickTop="1">
      <c r="A45" s="18">
        <v>35</v>
      </c>
      <c r="B45" s="113" t="s">
        <v>272</v>
      </c>
      <c r="C45" s="19">
        <v>2.9</v>
      </c>
      <c r="D45" s="98" t="s">
        <v>217</v>
      </c>
      <c r="E45" s="29">
        <v>38</v>
      </c>
      <c r="F45" s="64" t="s">
        <v>80</v>
      </c>
      <c r="G45" s="79">
        <v>75608.49</v>
      </c>
      <c r="H45" s="14">
        <v>42753.42</v>
      </c>
      <c r="I45" s="79">
        <f t="shared" si="1"/>
        <v>1.77</v>
      </c>
    </row>
    <row r="46" spans="1:74" s="34" customFormat="1" ht="39.75" customHeight="1" thickBot="1" thickTop="1">
      <c r="A46" s="32"/>
      <c r="B46" s="31" t="s">
        <v>82</v>
      </c>
      <c r="C46" s="25">
        <f>AVERAGE(C39:C45)</f>
        <v>3.2</v>
      </c>
      <c r="D46" s="102"/>
      <c r="E46" s="32"/>
      <c r="F46" s="32"/>
      <c r="G46" s="33">
        <f>AVERAGE(G39:G45)</f>
        <v>84050.31</v>
      </c>
      <c r="H46" s="33">
        <f>AVERAGE(H39:H45)</f>
        <v>43221.03</v>
      </c>
      <c r="I46" s="33">
        <f>AVERAGE(I39:I45)</f>
        <v>1.94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</row>
    <row r="47" spans="1:9" s="5" customFormat="1" ht="114" thickBot="1" thickTop="1">
      <c r="A47" s="29">
        <v>36</v>
      </c>
      <c r="B47" s="29" t="s">
        <v>240</v>
      </c>
      <c r="C47" s="19">
        <v>3.1</v>
      </c>
      <c r="D47" s="98" t="s">
        <v>96</v>
      </c>
      <c r="E47" s="29">
        <v>39</v>
      </c>
      <c r="F47" s="52" t="s">
        <v>84</v>
      </c>
      <c r="G47" s="79">
        <v>69824.89</v>
      </c>
      <c r="H47" s="14">
        <v>36058.63</v>
      </c>
      <c r="I47" s="79">
        <f>G47/H47</f>
        <v>1.94</v>
      </c>
    </row>
    <row r="48" spans="1:9" s="5" customFormat="1" ht="93.75" customHeight="1" thickBot="1" thickTop="1">
      <c r="A48" s="11">
        <v>37</v>
      </c>
      <c r="B48" s="50" t="s">
        <v>241</v>
      </c>
      <c r="C48" s="48">
        <v>3.1</v>
      </c>
      <c r="D48" s="99" t="s">
        <v>96</v>
      </c>
      <c r="E48" s="11">
        <v>40</v>
      </c>
      <c r="F48" s="64" t="s">
        <v>296</v>
      </c>
      <c r="G48" s="79">
        <v>76253.22</v>
      </c>
      <c r="H48" s="12">
        <v>38790.06</v>
      </c>
      <c r="I48" s="79">
        <f>G48/H48</f>
        <v>1.97</v>
      </c>
    </row>
    <row r="49" spans="1:9" s="5" customFormat="1" ht="114" thickBot="1" thickTop="1">
      <c r="A49" s="18">
        <v>38</v>
      </c>
      <c r="B49" s="29" t="s">
        <v>242</v>
      </c>
      <c r="C49" s="19">
        <v>3</v>
      </c>
      <c r="D49" s="98" t="s">
        <v>96</v>
      </c>
      <c r="E49" s="29">
        <v>41</v>
      </c>
      <c r="F49" s="64" t="s">
        <v>89</v>
      </c>
      <c r="G49" s="79">
        <v>74712.3</v>
      </c>
      <c r="H49" s="14">
        <v>35961.17</v>
      </c>
      <c r="I49" s="79">
        <f aca="true" t="shared" si="2" ref="I49:I57">G49/H49</f>
        <v>2.08</v>
      </c>
    </row>
    <row r="50" spans="1:9" s="5" customFormat="1" ht="20.25" customHeight="1" thickBot="1" thickTop="1">
      <c r="A50" s="174">
        <v>39</v>
      </c>
      <c r="B50" s="167" t="s">
        <v>243</v>
      </c>
      <c r="C50" s="177">
        <v>3.2</v>
      </c>
      <c r="D50" s="180" t="s">
        <v>96</v>
      </c>
      <c r="E50" s="50"/>
      <c r="F50" s="64" t="s">
        <v>523</v>
      </c>
      <c r="G50" s="79">
        <v>92985.56</v>
      </c>
      <c r="H50" s="170">
        <v>35179.69</v>
      </c>
      <c r="I50" s="79">
        <f>G50/H50</f>
        <v>2.64</v>
      </c>
    </row>
    <row r="51" spans="1:9" s="5" customFormat="1" ht="39" thickBot="1" thickTop="1">
      <c r="A51" s="175"/>
      <c r="B51" s="168"/>
      <c r="C51" s="178"/>
      <c r="D51" s="181"/>
      <c r="E51" s="50">
        <v>42</v>
      </c>
      <c r="F51" s="64" t="s">
        <v>479</v>
      </c>
      <c r="G51" s="79">
        <v>77560.87</v>
      </c>
      <c r="H51" s="171"/>
      <c r="I51" s="79">
        <f>G51/H50</f>
        <v>2.2</v>
      </c>
    </row>
    <row r="52" spans="1:9" s="5" customFormat="1" ht="60" customHeight="1" thickBot="1" thickTop="1">
      <c r="A52" s="176"/>
      <c r="B52" s="169"/>
      <c r="C52" s="179"/>
      <c r="D52" s="182"/>
      <c r="E52" s="11">
        <v>43</v>
      </c>
      <c r="F52" s="13" t="s">
        <v>366</v>
      </c>
      <c r="G52" s="79">
        <v>104554.09</v>
      </c>
      <c r="H52" s="172"/>
      <c r="I52" s="79">
        <f>G52/H50</f>
        <v>2.97</v>
      </c>
    </row>
    <row r="53" spans="1:9" s="5" customFormat="1" ht="114" thickBot="1" thickTop="1">
      <c r="A53" s="18">
        <v>40</v>
      </c>
      <c r="B53" s="29" t="s">
        <v>244</v>
      </c>
      <c r="C53" s="19">
        <v>3.2</v>
      </c>
      <c r="D53" s="98" t="s">
        <v>96</v>
      </c>
      <c r="E53" s="29">
        <v>44</v>
      </c>
      <c r="F53" s="64" t="s">
        <v>93</v>
      </c>
      <c r="G53" s="79">
        <v>70886.97</v>
      </c>
      <c r="H53" s="14">
        <v>36524.89</v>
      </c>
      <c r="I53" s="79">
        <f t="shared" si="2"/>
        <v>1.94</v>
      </c>
    </row>
    <row r="54" spans="1:9" s="5" customFormat="1" ht="114" thickBot="1" thickTop="1">
      <c r="A54" s="18">
        <v>41</v>
      </c>
      <c r="B54" s="29" t="s">
        <v>245</v>
      </c>
      <c r="C54" s="19">
        <v>3.2</v>
      </c>
      <c r="D54" s="98" t="s">
        <v>96</v>
      </c>
      <c r="E54" s="11">
        <v>45</v>
      </c>
      <c r="F54" s="64" t="s">
        <v>203</v>
      </c>
      <c r="G54" s="79">
        <v>74562.1</v>
      </c>
      <c r="H54" s="14">
        <v>37556.24</v>
      </c>
      <c r="I54" s="79">
        <f t="shared" si="2"/>
        <v>1.99</v>
      </c>
    </row>
    <row r="55" spans="1:9" ht="132.75" thickBot="1" thickTop="1">
      <c r="A55" s="18">
        <v>42</v>
      </c>
      <c r="B55" s="29" t="s">
        <v>246</v>
      </c>
      <c r="C55" s="19">
        <v>3.1</v>
      </c>
      <c r="D55" s="98" t="s">
        <v>96</v>
      </c>
      <c r="E55" s="29">
        <v>46</v>
      </c>
      <c r="F55" s="64" t="s">
        <v>100</v>
      </c>
      <c r="G55" s="79">
        <v>72241.78</v>
      </c>
      <c r="H55" s="14">
        <v>36612.15</v>
      </c>
      <c r="I55" s="79">
        <f t="shared" si="2"/>
        <v>1.97</v>
      </c>
    </row>
    <row r="56" spans="1:9" ht="103.5" customHeight="1" thickBot="1" thickTop="1">
      <c r="A56" s="18">
        <v>43</v>
      </c>
      <c r="B56" s="29" t="s">
        <v>247</v>
      </c>
      <c r="C56" s="19">
        <v>2.9</v>
      </c>
      <c r="D56" s="98" t="s">
        <v>96</v>
      </c>
      <c r="E56" s="11">
        <v>47</v>
      </c>
      <c r="F56" s="64" t="s">
        <v>103</v>
      </c>
      <c r="G56" s="79">
        <v>65795.91</v>
      </c>
      <c r="H56" s="14">
        <v>35323.88</v>
      </c>
      <c r="I56" s="79">
        <f>G56/H56</f>
        <v>1.86</v>
      </c>
    </row>
    <row r="57" spans="1:9" ht="114" thickBot="1" thickTop="1">
      <c r="A57" s="11">
        <v>44</v>
      </c>
      <c r="B57" s="50" t="s">
        <v>248</v>
      </c>
      <c r="C57" s="48">
        <v>3.2</v>
      </c>
      <c r="D57" s="99" t="s">
        <v>96</v>
      </c>
      <c r="E57" s="11">
        <v>48</v>
      </c>
      <c r="F57" s="52" t="s">
        <v>297</v>
      </c>
      <c r="G57" s="79">
        <v>73725.86</v>
      </c>
      <c r="H57" s="12">
        <v>36007.69</v>
      </c>
      <c r="I57" s="79">
        <f t="shared" si="2"/>
        <v>2.05</v>
      </c>
    </row>
    <row r="58" spans="1:9" ht="132.75" thickBot="1" thickTop="1">
      <c r="A58" s="18">
        <v>45</v>
      </c>
      <c r="B58" s="29" t="s">
        <v>249</v>
      </c>
      <c r="C58" s="19">
        <v>3.5</v>
      </c>
      <c r="D58" s="98" t="s">
        <v>96</v>
      </c>
      <c r="E58" s="11">
        <v>49</v>
      </c>
      <c r="F58" s="64" t="s">
        <v>107</v>
      </c>
      <c r="G58" s="93">
        <v>88694.8</v>
      </c>
      <c r="H58" s="51">
        <v>35828.36</v>
      </c>
      <c r="I58" s="79">
        <f>G58/H58</f>
        <v>2.48</v>
      </c>
    </row>
    <row r="59" spans="1:9" ht="108.75" customHeight="1" thickBot="1" thickTop="1">
      <c r="A59" s="18">
        <v>46</v>
      </c>
      <c r="B59" s="29" t="s">
        <v>250</v>
      </c>
      <c r="C59" s="19">
        <v>3.3</v>
      </c>
      <c r="D59" s="98" t="s">
        <v>96</v>
      </c>
      <c r="E59" s="11">
        <v>50</v>
      </c>
      <c r="F59" s="64" t="s">
        <v>110</v>
      </c>
      <c r="G59" s="79">
        <v>77458.85</v>
      </c>
      <c r="H59" s="14">
        <v>36897.52</v>
      </c>
      <c r="I59" s="79">
        <f>G59/H59</f>
        <v>2.1</v>
      </c>
    </row>
    <row r="60" spans="1:9" ht="100.5" customHeight="1" thickBot="1" thickTop="1">
      <c r="A60" s="11">
        <v>47</v>
      </c>
      <c r="B60" s="50" t="s">
        <v>288</v>
      </c>
      <c r="C60" s="48">
        <v>3.1</v>
      </c>
      <c r="D60" s="99" t="s">
        <v>96</v>
      </c>
      <c r="E60" s="11">
        <v>51</v>
      </c>
      <c r="F60" s="64" t="s">
        <v>113</v>
      </c>
      <c r="G60" s="79">
        <v>70349.04</v>
      </c>
      <c r="H60" s="12">
        <v>37590.49</v>
      </c>
      <c r="I60" s="79">
        <f>G60/H60</f>
        <v>1.87</v>
      </c>
    </row>
    <row r="61" spans="1:9" ht="114" thickBot="1" thickTop="1">
      <c r="A61" s="11">
        <v>48</v>
      </c>
      <c r="B61" s="50" t="s">
        <v>251</v>
      </c>
      <c r="C61" s="48">
        <v>3</v>
      </c>
      <c r="D61" s="99" t="s">
        <v>96</v>
      </c>
      <c r="E61" s="11">
        <v>52</v>
      </c>
      <c r="F61" s="64" t="s">
        <v>367</v>
      </c>
      <c r="G61" s="79">
        <v>65296.51</v>
      </c>
      <c r="H61" s="12">
        <v>36498.74</v>
      </c>
      <c r="I61" s="79">
        <f>G61/H61</f>
        <v>1.79</v>
      </c>
    </row>
    <row r="62" spans="1:9" ht="114" thickBot="1" thickTop="1">
      <c r="A62" s="18">
        <v>49</v>
      </c>
      <c r="B62" s="29" t="s">
        <v>252</v>
      </c>
      <c r="C62" s="19">
        <v>3</v>
      </c>
      <c r="D62" s="98" t="s">
        <v>96</v>
      </c>
      <c r="E62" s="11">
        <v>53</v>
      </c>
      <c r="F62" s="13" t="s">
        <v>204</v>
      </c>
      <c r="G62" s="79">
        <v>70418.39</v>
      </c>
      <c r="H62" s="14">
        <v>36468.31</v>
      </c>
      <c r="I62" s="79">
        <f aca="true" t="shared" si="3" ref="I62:I69">G62/H62</f>
        <v>1.93</v>
      </c>
    </row>
    <row r="63" spans="1:9" ht="114" thickBot="1" thickTop="1">
      <c r="A63" s="18">
        <v>50</v>
      </c>
      <c r="B63" s="29" t="s">
        <v>253</v>
      </c>
      <c r="C63" s="19">
        <v>3</v>
      </c>
      <c r="D63" s="98" t="s">
        <v>96</v>
      </c>
      <c r="E63" s="11">
        <v>54</v>
      </c>
      <c r="F63" s="13" t="s">
        <v>117</v>
      </c>
      <c r="G63" s="79">
        <v>68408.45</v>
      </c>
      <c r="H63" s="14">
        <v>35738.5</v>
      </c>
      <c r="I63" s="79">
        <f t="shared" si="3"/>
        <v>1.91</v>
      </c>
    </row>
    <row r="64" spans="1:9" ht="114" thickBot="1" thickTop="1">
      <c r="A64" s="11">
        <v>51</v>
      </c>
      <c r="B64" s="50" t="s">
        <v>289</v>
      </c>
      <c r="C64" s="110">
        <v>2.9</v>
      </c>
      <c r="D64" s="112" t="s">
        <v>96</v>
      </c>
      <c r="E64" s="11">
        <v>55</v>
      </c>
      <c r="F64" s="70" t="s">
        <v>149</v>
      </c>
      <c r="G64" s="79">
        <v>81028.24</v>
      </c>
      <c r="H64" s="12">
        <v>42021.99</v>
      </c>
      <c r="I64" s="79">
        <f t="shared" si="3"/>
        <v>1.93</v>
      </c>
    </row>
    <row r="65" spans="1:9" ht="117.75" customHeight="1" thickBot="1" thickTop="1">
      <c r="A65" s="18">
        <v>52</v>
      </c>
      <c r="B65" s="29" t="s">
        <v>372</v>
      </c>
      <c r="C65" s="19">
        <v>3.2</v>
      </c>
      <c r="D65" s="98" t="s">
        <v>96</v>
      </c>
      <c r="E65" s="11">
        <v>56</v>
      </c>
      <c r="F65" s="64" t="s">
        <v>212</v>
      </c>
      <c r="G65" s="79">
        <v>76150.21</v>
      </c>
      <c r="H65" s="14">
        <v>36960.05</v>
      </c>
      <c r="I65" s="79">
        <f t="shared" si="3"/>
        <v>2.06</v>
      </c>
    </row>
    <row r="66" spans="1:9" ht="132.75" thickBot="1" thickTop="1">
      <c r="A66" s="18">
        <v>53</v>
      </c>
      <c r="B66" s="29" t="s">
        <v>373</v>
      </c>
      <c r="C66" s="19">
        <v>3</v>
      </c>
      <c r="D66" s="98" t="s">
        <v>96</v>
      </c>
      <c r="E66" s="11">
        <v>57</v>
      </c>
      <c r="F66" s="64" t="s">
        <v>123</v>
      </c>
      <c r="G66" s="79">
        <v>77590.89</v>
      </c>
      <c r="H66" s="14">
        <v>36422.42</v>
      </c>
      <c r="I66" s="79">
        <f t="shared" si="3"/>
        <v>2.13</v>
      </c>
    </row>
    <row r="67" spans="1:9" ht="132.75" thickBot="1" thickTop="1">
      <c r="A67" s="18">
        <v>54</v>
      </c>
      <c r="B67" s="29" t="s">
        <v>374</v>
      </c>
      <c r="C67" s="19">
        <v>3.1</v>
      </c>
      <c r="D67" s="98" t="s">
        <v>96</v>
      </c>
      <c r="E67" s="11">
        <v>58</v>
      </c>
      <c r="F67" s="64" t="s">
        <v>125</v>
      </c>
      <c r="G67" s="79">
        <v>81251.38</v>
      </c>
      <c r="H67" s="14">
        <v>35510.22</v>
      </c>
      <c r="I67" s="79">
        <f t="shared" si="3"/>
        <v>2.29</v>
      </c>
    </row>
    <row r="68" spans="1:9" ht="101.25" customHeight="1" thickBot="1" thickTop="1">
      <c r="A68" s="111">
        <v>55</v>
      </c>
      <c r="B68" s="50" t="s">
        <v>290</v>
      </c>
      <c r="C68" s="48">
        <v>3.4</v>
      </c>
      <c r="D68" s="99" t="s">
        <v>96</v>
      </c>
      <c r="E68" s="11">
        <v>59</v>
      </c>
      <c r="F68" s="64" t="s">
        <v>127</v>
      </c>
      <c r="G68" s="79">
        <v>87281.59</v>
      </c>
      <c r="H68" s="12">
        <v>37526.14</v>
      </c>
      <c r="I68" s="79">
        <f t="shared" si="3"/>
        <v>2.33</v>
      </c>
    </row>
    <row r="69" spans="1:9" ht="132.75" thickBot="1" thickTop="1">
      <c r="A69" s="11">
        <v>56</v>
      </c>
      <c r="B69" s="50" t="s">
        <v>254</v>
      </c>
      <c r="C69" s="48">
        <v>3.2</v>
      </c>
      <c r="D69" s="99" t="s">
        <v>96</v>
      </c>
      <c r="E69" s="11">
        <v>60</v>
      </c>
      <c r="F69" s="64" t="s">
        <v>368</v>
      </c>
      <c r="G69" s="79">
        <v>73271.3</v>
      </c>
      <c r="H69" s="12">
        <v>34607.67</v>
      </c>
      <c r="I69" s="79">
        <f t="shared" si="3"/>
        <v>2.12</v>
      </c>
    </row>
    <row r="70" spans="1:9" s="5" customFormat="1" ht="111" customHeight="1" thickBot="1" thickTop="1">
      <c r="A70" s="18">
        <v>57</v>
      </c>
      <c r="B70" s="29" t="s">
        <v>255</v>
      </c>
      <c r="C70" s="19">
        <v>3.3</v>
      </c>
      <c r="D70" s="98" t="s">
        <v>96</v>
      </c>
      <c r="E70" s="11">
        <v>61</v>
      </c>
      <c r="F70" s="13" t="s">
        <v>131</v>
      </c>
      <c r="G70" s="79">
        <v>69163.43</v>
      </c>
      <c r="H70" s="14">
        <v>36862.85</v>
      </c>
      <c r="I70" s="79">
        <f aca="true" t="shared" si="4" ref="I70:I77">G70/H70</f>
        <v>1.88</v>
      </c>
    </row>
    <row r="71" spans="1:9" s="5" customFormat="1" ht="114" thickBot="1" thickTop="1">
      <c r="A71" s="18">
        <v>58</v>
      </c>
      <c r="B71" s="29" t="s">
        <v>256</v>
      </c>
      <c r="C71" s="19">
        <v>3.2</v>
      </c>
      <c r="D71" s="98" t="s">
        <v>96</v>
      </c>
      <c r="E71" s="11">
        <v>62</v>
      </c>
      <c r="F71" s="64" t="s">
        <v>133</v>
      </c>
      <c r="G71" s="79">
        <v>76436.57</v>
      </c>
      <c r="H71" s="14">
        <v>37385.56</v>
      </c>
      <c r="I71" s="79">
        <f t="shared" si="4"/>
        <v>2.04</v>
      </c>
    </row>
    <row r="72" spans="1:74" s="37" customFormat="1" ht="123.75" customHeight="1" thickBot="1" thickTop="1">
      <c r="A72" s="18">
        <v>59</v>
      </c>
      <c r="B72" s="29" t="s">
        <v>375</v>
      </c>
      <c r="C72" s="19">
        <v>2.9</v>
      </c>
      <c r="D72" s="98" t="s">
        <v>96</v>
      </c>
      <c r="E72" s="11">
        <v>63</v>
      </c>
      <c r="F72" s="77" t="s">
        <v>220</v>
      </c>
      <c r="G72" s="79">
        <v>66725.44</v>
      </c>
      <c r="H72" s="14">
        <v>37505.47</v>
      </c>
      <c r="I72" s="79">
        <f t="shared" si="4"/>
        <v>1.78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</row>
    <row r="73" spans="1:74" s="36" customFormat="1" ht="132.75" thickBot="1" thickTop="1">
      <c r="A73" s="18">
        <v>60</v>
      </c>
      <c r="B73" s="50" t="s">
        <v>257</v>
      </c>
      <c r="C73" s="89">
        <v>3.2</v>
      </c>
      <c r="D73" s="103" t="s">
        <v>96</v>
      </c>
      <c r="E73" s="11">
        <v>64</v>
      </c>
      <c r="F73" s="64" t="s">
        <v>470</v>
      </c>
      <c r="G73" s="79">
        <v>73982.92</v>
      </c>
      <c r="H73" s="12">
        <v>37499.37</v>
      </c>
      <c r="I73" s="79">
        <f t="shared" si="4"/>
        <v>1.97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</row>
    <row r="74" spans="1:9" s="5" customFormat="1" ht="114" thickBot="1" thickTop="1">
      <c r="A74" s="18">
        <v>61</v>
      </c>
      <c r="B74" s="29" t="s">
        <v>258</v>
      </c>
      <c r="C74" s="19">
        <v>2.9</v>
      </c>
      <c r="D74" s="98" t="s">
        <v>96</v>
      </c>
      <c r="E74" s="11">
        <v>65</v>
      </c>
      <c r="F74" s="13" t="s">
        <v>139</v>
      </c>
      <c r="G74" s="79">
        <v>84787.66</v>
      </c>
      <c r="H74" s="14">
        <v>37138.31</v>
      </c>
      <c r="I74" s="79">
        <f t="shared" si="4"/>
        <v>2.28</v>
      </c>
    </row>
    <row r="75" spans="1:9" s="5" customFormat="1" ht="100.5" customHeight="1" thickBot="1" thickTop="1">
      <c r="A75" s="18">
        <v>62</v>
      </c>
      <c r="B75" s="29" t="s">
        <v>259</v>
      </c>
      <c r="C75" s="19">
        <v>3</v>
      </c>
      <c r="D75" s="98" t="s">
        <v>96</v>
      </c>
      <c r="E75" s="11">
        <v>66</v>
      </c>
      <c r="F75" s="13" t="s">
        <v>152</v>
      </c>
      <c r="G75" s="79">
        <v>68690.89</v>
      </c>
      <c r="H75" s="14">
        <v>36963.21</v>
      </c>
      <c r="I75" s="79">
        <f t="shared" si="4"/>
        <v>1.86</v>
      </c>
    </row>
    <row r="76" spans="1:9" s="5" customFormat="1" ht="114" thickBot="1" thickTop="1">
      <c r="A76" s="18">
        <v>63</v>
      </c>
      <c r="B76" s="29" t="s">
        <v>260</v>
      </c>
      <c r="C76" s="19">
        <v>2.9</v>
      </c>
      <c r="D76" s="98" t="s">
        <v>96</v>
      </c>
      <c r="E76" s="11">
        <v>67</v>
      </c>
      <c r="F76" s="64" t="s">
        <v>369</v>
      </c>
      <c r="G76" s="79">
        <v>72781.19</v>
      </c>
      <c r="H76" s="14">
        <v>37170.85</v>
      </c>
      <c r="I76" s="79">
        <f t="shared" si="4"/>
        <v>1.96</v>
      </c>
    </row>
    <row r="77" spans="1:9" s="5" customFormat="1" ht="95.25" thickBot="1" thickTop="1">
      <c r="A77" s="18">
        <v>64</v>
      </c>
      <c r="B77" s="29" t="s">
        <v>261</v>
      </c>
      <c r="C77" s="19">
        <v>2.9</v>
      </c>
      <c r="D77" s="98" t="s">
        <v>96</v>
      </c>
      <c r="E77" s="11">
        <v>68</v>
      </c>
      <c r="F77" s="52" t="s">
        <v>370</v>
      </c>
      <c r="G77" s="79">
        <v>82828.02</v>
      </c>
      <c r="H77" s="14">
        <v>41724.34</v>
      </c>
      <c r="I77" s="79">
        <f t="shared" si="4"/>
        <v>1.99</v>
      </c>
    </row>
    <row r="78" spans="1:74" s="34" customFormat="1" ht="34.5" customHeight="1" thickBot="1" thickTop="1">
      <c r="A78" s="67"/>
      <c r="B78" s="66" t="s">
        <v>148</v>
      </c>
      <c r="C78" s="25">
        <f>AVERAGE(C47:C77)</f>
        <v>3.1</v>
      </c>
      <c r="D78" s="102"/>
      <c r="E78" s="67"/>
      <c r="F78" s="32"/>
      <c r="G78" s="33">
        <f>AVERAGE(G47:G77)</f>
        <v>76312.88</v>
      </c>
      <c r="H78" s="33">
        <f>AVERAGE(H47:H77)</f>
        <v>36977.06</v>
      </c>
      <c r="I78" s="33">
        <f>AVERAGE(I47:I77)</f>
        <v>2.07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</row>
    <row r="79" spans="1:9" s="5" customFormat="1" ht="95.25" thickBot="1" thickTop="1">
      <c r="A79" s="29">
        <v>65</v>
      </c>
      <c r="B79" s="29" t="s">
        <v>507</v>
      </c>
      <c r="C79" s="19">
        <v>5</v>
      </c>
      <c r="D79" s="98" t="s">
        <v>508</v>
      </c>
      <c r="E79" s="29">
        <v>69</v>
      </c>
      <c r="F79" s="13" t="s">
        <v>509</v>
      </c>
      <c r="G79" s="165">
        <v>94711.47</v>
      </c>
      <c r="H79" s="162">
        <v>31618.64</v>
      </c>
      <c r="I79" s="165">
        <f>G79/H79</f>
        <v>3</v>
      </c>
    </row>
    <row r="80" spans="1:9" s="5" customFormat="1" ht="39" customHeight="1" thickBot="1" thickTop="1">
      <c r="A80" s="67"/>
      <c r="B80" s="66" t="s">
        <v>510</v>
      </c>
      <c r="C80" s="25">
        <f>AVERAGE(C79)</f>
        <v>5</v>
      </c>
      <c r="D80" s="102"/>
      <c r="E80" s="67"/>
      <c r="F80" s="32"/>
      <c r="G80" s="33">
        <f>AVERAGE(G79)</f>
        <v>94711.47</v>
      </c>
      <c r="H80" s="33">
        <f>AVERAGE(H79)</f>
        <v>31618.64</v>
      </c>
      <c r="I80" s="33">
        <f>AVERAGE(I79)</f>
        <v>3</v>
      </c>
    </row>
    <row r="81" spans="1:9" s="5" customFormat="1" ht="57.75" thickBot="1" thickTop="1">
      <c r="A81" s="29">
        <v>66</v>
      </c>
      <c r="B81" s="29" t="s">
        <v>516</v>
      </c>
      <c r="C81" s="19">
        <v>6</v>
      </c>
      <c r="D81" s="98" t="s">
        <v>508</v>
      </c>
      <c r="E81" s="29">
        <v>70</v>
      </c>
      <c r="F81" s="13" t="s">
        <v>518</v>
      </c>
      <c r="G81" s="165">
        <v>166497.82</v>
      </c>
      <c r="H81" s="162">
        <v>36344.1</v>
      </c>
      <c r="I81" s="165">
        <f>G81/H81</f>
        <v>4.58</v>
      </c>
    </row>
    <row r="82" spans="1:9" s="5" customFormat="1" ht="20.25" thickBot="1" thickTop="1">
      <c r="A82" s="67"/>
      <c r="B82" s="66" t="s">
        <v>517</v>
      </c>
      <c r="C82" s="25">
        <f>AVERAGE(C81)</f>
        <v>6</v>
      </c>
      <c r="D82" s="102"/>
      <c r="E82" s="67"/>
      <c r="F82" s="32"/>
      <c r="G82" s="33">
        <f>AVERAGE(G81)</f>
        <v>166497.82</v>
      </c>
      <c r="H82" s="33">
        <f>AVERAGE(H81)</f>
        <v>36344.1</v>
      </c>
      <c r="I82" s="33">
        <f>AVERAGE(I81)</f>
        <v>4.58</v>
      </c>
    </row>
    <row r="83" spans="1:9" s="5" customFormat="1" ht="19.5" thickTop="1">
      <c r="A83" s="41"/>
      <c r="B83" s="41"/>
      <c r="C83" s="3"/>
      <c r="D83" s="3"/>
      <c r="E83" s="41"/>
      <c r="F83" s="42"/>
      <c r="G83" s="4"/>
      <c r="H83" s="4"/>
      <c r="I83" s="4"/>
    </row>
    <row r="84" spans="1:9" s="5" customFormat="1" ht="18.75">
      <c r="A84" s="41"/>
      <c r="B84" s="41"/>
      <c r="C84" s="3"/>
      <c r="D84" s="3"/>
      <c r="E84" s="41"/>
      <c r="F84" s="42"/>
      <c r="G84" s="4"/>
      <c r="H84" s="4"/>
      <c r="I84" s="4"/>
    </row>
    <row r="85" spans="1:9" s="5" customFormat="1" ht="18.75">
      <c r="A85" s="41"/>
      <c r="B85" s="41"/>
      <c r="C85" s="3"/>
      <c r="D85" s="3"/>
      <c r="E85" s="41"/>
      <c r="F85" s="42"/>
      <c r="G85" s="4"/>
      <c r="H85" s="4"/>
      <c r="I85" s="4"/>
    </row>
    <row r="86" spans="1:9" s="5" customFormat="1" ht="18.75">
      <c r="A86" s="41"/>
      <c r="B86" s="41"/>
      <c r="C86" s="3"/>
      <c r="D86" s="3"/>
      <c r="E86" s="41"/>
      <c r="F86" s="42"/>
      <c r="G86" s="4"/>
      <c r="H86" s="4"/>
      <c r="I86" s="4"/>
    </row>
    <row r="87" spans="1:9" s="5" customFormat="1" ht="18.75">
      <c r="A87" s="41"/>
      <c r="B87" s="41"/>
      <c r="C87" s="3"/>
      <c r="D87" s="3"/>
      <c r="E87" s="41"/>
      <c r="F87" s="42"/>
      <c r="G87" s="4"/>
      <c r="H87" s="4"/>
      <c r="I87" s="4"/>
    </row>
    <row r="88" spans="1:9" s="5" customFormat="1" ht="18.75">
      <c r="A88" s="41"/>
      <c r="B88" s="41"/>
      <c r="C88" s="3"/>
      <c r="D88" s="3"/>
      <c r="E88" s="41"/>
      <c r="F88" s="42"/>
      <c r="G88" s="4"/>
      <c r="H88" s="4"/>
      <c r="I88" s="4"/>
    </row>
    <row r="89" spans="1:9" s="5" customFormat="1" ht="18.75">
      <c r="A89" s="41"/>
      <c r="B89" s="41"/>
      <c r="C89" s="3"/>
      <c r="D89" s="3"/>
      <c r="E89" s="41"/>
      <c r="F89" s="42"/>
      <c r="G89" s="4"/>
      <c r="H89" s="4"/>
      <c r="I89" s="4"/>
    </row>
    <row r="90" spans="1:9" s="5" customFormat="1" ht="18.75">
      <c r="A90" s="41"/>
      <c r="B90" s="41"/>
      <c r="C90" s="3"/>
      <c r="D90" s="3"/>
      <c r="E90" s="41"/>
      <c r="F90" s="42"/>
      <c r="G90" s="4"/>
      <c r="H90" s="4"/>
      <c r="I90" s="4"/>
    </row>
    <row r="91" spans="1:9" s="5" customFormat="1" ht="18.75">
      <c r="A91" s="41"/>
      <c r="B91" s="41"/>
      <c r="C91" s="3"/>
      <c r="D91" s="3"/>
      <c r="E91" s="41"/>
      <c r="F91" s="42"/>
      <c r="G91" s="4"/>
      <c r="H91" s="4"/>
      <c r="I91" s="4"/>
    </row>
    <row r="92" spans="1:9" s="5" customFormat="1" ht="18.75">
      <c r="A92" s="41"/>
      <c r="B92" s="41"/>
      <c r="C92" s="3"/>
      <c r="D92" s="3"/>
      <c r="E92" s="41"/>
      <c r="F92" s="42"/>
      <c r="G92" s="4"/>
      <c r="H92" s="4"/>
      <c r="I92" s="4"/>
    </row>
    <row r="93" spans="1:9" s="5" customFormat="1" ht="18.75">
      <c r="A93" s="41"/>
      <c r="B93" s="41"/>
      <c r="C93" s="3"/>
      <c r="D93" s="3"/>
      <c r="E93" s="41"/>
      <c r="F93" s="42"/>
      <c r="G93" s="4"/>
      <c r="H93" s="4"/>
      <c r="I93" s="4"/>
    </row>
    <row r="94" spans="1:9" s="5" customFormat="1" ht="18.75">
      <c r="A94" s="41"/>
      <c r="B94" s="41"/>
      <c r="C94" s="3"/>
      <c r="D94" s="3"/>
      <c r="E94" s="41"/>
      <c r="F94" s="42"/>
      <c r="G94" s="4"/>
      <c r="H94" s="4"/>
      <c r="I94" s="4"/>
    </row>
    <row r="95" spans="1:9" s="5" customFormat="1" ht="18.75">
      <c r="A95" s="41"/>
      <c r="B95" s="41"/>
      <c r="C95" s="3"/>
      <c r="D95" s="3"/>
      <c r="E95" s="41"/>
      <c r="F95" s="42"/>
      <c r="G95" s="4"/>
      <c r="H95" s="4"/>
      <c r="I95" s="4"/>
    </row>
    <row r="96" spans="1:9" s="5" customFormat="1" ht="18.75">
      <c r="A96" s="41"/>
      <c r="B96" s="41"/>
      <c r="C96" s="3"/>
      <c r="D96" s="3"/>
      <c r="E96" s="41"/>
      <c r="F96" s="42"/>
      <c r="G96" s="4"/>
      <c r="H96" s="4"/>
      <c r="I96" s="4"/>
    </row>
    <row r="97" spans="1:9" s="5" customFormat="1" ht="18.75">
      <c r="A97" s="41"/>
      <c r="B97" s="41"/>
      <c r="C97" s="3"/>
      <c r="D97" s="3"/>
      <c r="E97" s="41"/>
      <c r="F97" s="42"/>
      <c r="G97" s="4"/>
      <c r="H97" s="4"/>
      <c r="I97" s="4"/>
    </row>
    <row r="98" spans="1:9" s="5" customFormat="1" ht="18.75">
      <c r="A98" s="41"/>
      <c r="B98" s="41"/>
      <c r="C98" s="3"/>
      <c r="D98" s="3"/>
      <c r="E98" s="41"/>
      <c r="F98" s="42"/>
      <c r="G98" s="4"/>
      <c r="H98" s="4"/>
      <c r="I98" s="4"/>
    </row>
    <row r="99" spans="1:9" s="5" customFormat="1" ht="18.75">
      <c r="A99" s="41"/>
      <c r="B99" s="41"/>
      <c r="C99" s="3"/>
      <c r="D99" s="3"/>
      <c r="E99" s="41"/>
      <c r="F99" s="42"/>
      <c r="G99" s="4"/>
      <c r="H99" s="4"/>
      <c r="I99" s="4"/>
    </row>
    <row r="100" spans="1:9" s="5" customFormat="1" ht="18.75">
      <c r="A100" s="41"/>
      <c r="B100" s="41"/>
      <c r="C100" s="3"/>
      <c r="D100" s="3"/>
      <c r="E100" s="41"/>
      <c r="F100" s="42"/>
      <c r="G100" s="4"/>
      <c r="H100" s="4"/>
      <c r="I100" s="4"/>
    </row>
    <row r="101" spans="1:9" s="5" customFormat="1" ht="18.75">
      <c r="A101" s="41"/>
      <c r="B101" s="41"/>
      <c r="C101" s="3"/>
      <c r="D101" s="3"/>
      <c r="E101" s="41"/>
      <c r="F101" s="42"/>
      <c r="G101" s="4"/>
      <c r="H101" s="4"/>
      <c r="I101" s="4"/>
    </row>
    <row r="102" spans="1:9" s="5" customFormat="1" ht="18.75">
      <c r="A102" s="41"/>
      <c r="B102" s="41"/>
      <c r="C102" s="3"/>
      <c r="D102" s="3"/>
      <c r="E102" s="41"/>
      <c r="F102" s="42"/>
      <c r="G102" s="4"/>
      <c r="H102" s="4"/>
      <c r="I102" s="4"/>
    </row>
    <row r="103" spans="1:9" s="5" customFormat="1" ht="18.75">
      <c r="A103" s="41"/>
      <c r="B103" s="41"/>
      <c r="C103" s="3"/>
      <c r="D103" s="3"/>
      <c r="E103" s="41"/>
      <c r="F103" s="42"/>
      <c r="G103" s="4"/>
      <c r="H103" s="4"/>
      <c r="I103" s="4"/>
    </row>
    <row r="104" spans="1:9" s="5" customFormat="1" ht="18.75">
      <c r="A104" s="41"/>
      <c r="B104" s="41"/>
      <c r="C104" s="3"/>
      <c r="D104" s="3"/>
      <c r="E104" s="41"/>
      <c r="F104" s="42"/>
      <c r="G104" s="4"/>
      <c r="H104" s="4"/>
      <c r="I104" s="4"/>
    </row>
    <row r="105" spans="1:9" s="5" customFormat="1" ht="18.75">
      <c r="A105" s="41"/>
      <c r="B105" s="41"/>
      <c r="C105" s="3"/>
      <c r="D105" s="3"/>
      <c r="E105" s="41"/>
      <c r="F105" s="42"/>
      <c r="G105" s="4"/>
      <c r="H105" s="4"/>
      <c r="I105" s="4"/>
    </row>
    <row r="106" spans="1:9" s="5" customFormat="1" ht="18.75">
      <c r="A106" s="41"/>
      <c r="B106" s="41"/>
      <c r="C106" s="3"/>
      <c r="D106" s="3"/>
      <c r="E106" s="41"/>
      <c r="F106" s="42"/>
      <c r="G106" s="4"/>
      <c r="H106" s="4"/>
      <c r="I106" s="4"/>
    </row>
    <row r="107" spans="1:9" s="5" customFormat="1" ht="18.75">
      <c r="A107" s="41"/>
      <c r="B107" s="41"/>
      <c r="C107" s="3"/>
      <c r="D107" s="3"/>
      <c r="E107" s="41"/>
      <c r="F107" s="42"/>
      <c r="G107" s="4"/>
      <c r="H107" s="4"/>
      <c r="I107" s="4"/>
    </row>
    <row r="108" spans="1:9" s="5" customFormat="1" ht="18.75">
      <c r="A108" s="41"/>
      <c r="B108" s="41"/>
      <c r="C108" s="3"/>
      <c r="D108" s="3"/>
      <c r="E108" s="41"/>
      <c r="F108" s="42"/>
      <c r="G108" s="4"/>
      <c r="H108" s="4"/>
      <c r="I108" s="4"/>
    </row>
    <row r="109" spans="1:9" s="5" customFormat="1" ht="18.75">
      <c r="A109" s="41"/>
      <c r="B109" s="41"/>
      <c r="C109" s="3"/>
      <c r="D109" s="3"/>
      <c r="E109" s="41"/>
      <c r="F109" s="42"/>
      <c r="G109" s="4"/>
      <c r="H109" s="4"/>
      <c r="I109" s="4"/>
    </row>
    <row r="110" spans="1:9" s="5" customFormat="1" ht="18.75">
      <c r="A110" s="41"/>
      <c r="B110" s="41"/>
      <c r="C110" s="3"/>
      <c r="D110" s="3"/>
      <c r="E110" s="41"/>
      <c r="F110" s="42"/>
      <c r="G110" s="4"/>
      <c r="H110" s="4"/>
      <c r="I110" s="4"/>
    </row>
    <row r="111" spans="1:9" s="5" customFormat="1" ht="18.75">
      <c r="A111" s="41"/>
      <c r="B111" s="41"/>
      <c r="C111" s="3"/>
      <c r="D111" s="3"/>
      <c r="E111" s="41"/>
      <c r="F111" s="42"/>
      <c r="G111" s="4"/>
      <c r="H111" s="4"/>
      <c r="I111" s="4"/>
    </row>
    <row r="112" spans="1:9" s="5" customFormat="1" ht="18.75">
      <c r="A112" s="41"/>
      <c r="B112" s="41"/>
      <c r="C112" s="3"/>
      <c r="D112" s="3"/>
      <c r="E112" s="41"/>
      <c r="F112" s="42"/>
      <c r="G112" s="4"/>
      <c r="H112" s="4"/>
      <c r="I112" s="4"/>
    </row>
    <row r="113" spans="1:9" s="5" customFormat="1" ht="18.75">
      <c r="A113" s="41"/>
      <c r="B113" s="41"/>
      <c r="C113" s="3"/>
      <c r="D113" s="3"/>
      <c r="E113" s="41"/>
      <c r="F113" s="42"/>
      <c r="G113" s="4"/>
      <c r="H113" s="4"/>
      <c r="I113" s="4"/>
    </row>
    <row r="114" spans="1:9" s="5" customFormat="1" ht="18.75">
      <c r="A114" s="41"/>
      <c r="B114" s="41"/>
      <c r="C114" s="3"/>
      <c r="D114" s="3"/>
      <c r="E114" s="41"/>
      <c r="F114" s="42"/>
      <c r="G114" s="4"/>
      <c r="H114" s="4"/>
      <c r="I114" s="4"/>
    </row>
    <row r="115" spans="1:9" s="5" customFormat="1" ht="18.75">
      <c r="A115" s="41"/>
      <c r="B115" s="41"/>
      <c r="C115" s="3"/>
      <c r="D115" s="3"/>
      <c r="E115" s="41"/>
      <c r="F115" s="42"/>
      <c r="G115" s="4"/>
      <c r="H115" s="4"/>
      <c r="I115" s="4"/>
    </row>
    <row r="116" spans="1:9" s="5" customFormat="1" ht="18.75">
      <c r="A116" s="41"/>
      <c r="B116" s="41"/>
      <c r="C116" s="3"/>
      <c r="D116" s="3"/>
      <c r="E116" s="41"/>
      <c r="F116" s="42"/>
      <c r="G116" s="4"/>
      <c r="H116" s="4"/>
      <c r="I116" s="4"/>
    </row>
    <row r="117" spans="1:9" s="5" customFormat="1" ht="18.75">
      <c r="A117" s="41"/>
      <c r="B117" s="41"/>
      <c r="C117" s="3"/>
      <c r="D117" s="3"/>
      <c r="E117" s="41"/>
      <c r="F117" s="42"/>
      <c r="G117" s="4"/>
      <c r="H117" s="4"/>
      <c r="I117" s="4"/>
    </row>
    <row r="118" spans="1:9" s="5" customFormat="1" ht="18.75">
      <c r="A118" s="41"/>
      <c r="B118" s="41"/>
      <c r="C118" s="3"/>
      <c r="D118" s="3"/>
      <c r="E118" s="41"/>
      <c r="F118" s="42"/>
      <c r="G118" s="4"/>
      <c r="H118" s="4"/>
      <c r="I118" s="4"/>
    </row>
    <row r="119" spans="1:9" s="5" customFormat="1" ht="18.75">
      <c r="A119" s="41"/>
      <c r="B119" s="41"/>
      <c r="C119" s="3"/>
      <c r="D119" s="3"/>
      <c r="E119" s="41"/>
      <c r="F119" s="42"/>
      <c r="G119" s="4"/>
      <c r="H119" s="4"/>
      <c r="I119" s="4"/>
    </row>
    <row r="120" spans="1:9" s="5" customFormat="1" ht="18.75">
      <c r="A120" s="41"/>
      <c r="B120" s="41"/>
      <c r="C120" s="3"/>
      <c r="D120" s="3"/>
      <c r="E120" s="41"/>
      <c r="F120" s="42"/>
      <c r="G120" s="4"/>
      <c r="H120" s="4"/>
      <c r="I120" s="4"/>
    </row>
    <row r="121" spans="1:9" s="5" customFormat="1" ht="18.75">
      <c r="A121" s="41"/>
      <c r="B121" s="41"/>
      <c r="C121" s="3"/>
      <c r="D121" s="3"/>
      <c r="E121" s="41"/>
      <c r="F121" s="42"/>
      <c r="G121" s="4"/>
      <c r="H121" s="4"/>
      <c r="I121" s="4"/>
    </row>
    <row r="122" spans="1:9" s="5" customFormat="1" ht="18.75">
      <c r="A122" s="41"/>
      <c r="B122" s="41"/>
      <c r="C122" s="3"/>
      <c r="D122" s="3"/>
      <c r="E122" s="41"/>
      <c r="F122" s="42"/>
      <c r="G122" s="4"/>
      <c r="H122" s="4"/>
      <c r="I122" s="4"/>
    </row>
    <row r="123" spans="1:9" s="5" customFormat="1" ht="18.75">
      <c r="A123" s="41"/>
      <c r="B123" s="41"/>
      <c r="C123" s="3"/>
      <c r="D123" s="3"/>
      <c r="E123" s="41"/>
      <c r="F123" s="42"/>
      <c r="G123" s="4"/>
      <c r="H123" s="4"/>
      <c r="I123" s="4"/>
    </row>
    <row r="124" spans="1:9" s="5" customFormat="1" ht="18.75">
      <c r="A124" s="41"/>
      <c r="B124" s="41"/>
      <c r="C124" s="3"/>
      <c r="D124" s="3"/>
      <c r="E124" s="41"/>
      <c r="F124" s="42"/>
      <c r="G124" s="4"/>
      <c r="H124" s="4"/>
      <c r="I124" s="4"/>
    </row>
    <row r="125" spans="1:9" s="5" customFormat="1" ht="18.75">
      <c r="A125" s="41"/>
      <c r="B125" s="41"/>
      <c r="C125" s="3"/>
      <c r="D125" s="3"/>
      <c r="E125" s="41"/>
      <c r="F125" s="42"/>
      <c r="G125" s="4"/>
      <c r="H125" s="4"/>
      <c r="I125" s="4"/>
    </row>
    <row r="126" spans="1:9" s="5" customFormat="1" ht="18.75">
      <c r="A126" s="41"/>
      <c r="B126" s="41"/>
      <c r="C126" s="3"/>
      <c r="D126" s="3"/>
      <c r="E126" s="41"/>
      <c r="F126" s="42"/>
      <c r="G126" s="4"/>
      <c r="H126" s="4"/>
      <c r="I126" s="4"/>
    </row>
    <row r="127" spans="1:9" s="5" customFormat="1" ht="18.75">
      <c r="A127" s="41"/>
      <c r="B127" s="41"/>
      <c r="C127" s="3"/>
      <c r="D127" s="3"/>
      <c r="E127" s="41"/>
      <c r="F127" s="42"/>
      <c r="G127" s="4"/>
      <c r="H127" s="4"/>
      <c r="I127" s="4"/>
    </row>
    <row r="128" spans="1:9" s="5" customFormat="1" ht="18.75">
      <c r="A128" s="41"/>
      <c r="B128" s="41"/>
      <c r="C128" s="3"/>
      <c r="D128" s="3"/>
      <c r="E128" s="41"/>
      <c r="F128" s="42"/>
      <c r="G128" s="4"/>
      <c r="H128" s="4"/>
      <c r="I128" s="4"/>
    </row>
    <row r="129" spans="1:9" s="5" customFormat="1" ht="18.75">
      <c r="A129" s="41"/>
      <c r="B129" s="41"/>
      <c r="C129" s="3"/>
      <c r="D129" s="3"/>
      <c r="E129" s="41"/>
      <c r="F129" s="42"/>
      <c r="G129" s="4"/>
      <c r="H129" s="4"/>
      <c r="I129" s="4"/>
    </row>
    <row r="130" spans="1:9" s="5" customFormat="1" ht="18.75">
      <c r="A130" s="41"/>
      <c r="B130" s="41"/>
      <c r="C130" s="3"/>
      <c r="D130" s="3"/>
      <c r="E130" s="41"/>
      <c r="F130" s="42"/>
      <c r="G130" s="4"/>
      <c r="H130" s="4"/>
      <c r="I130" s="4"/>
    </row>
    <row r="131" spans="1:9" s="5" customFormat="1" ht="18.75">
      <c r="A131" s="41"/>
      <c r="B131" s="41"/>
      <c r="C131" s="3"/>
      <c r="D131" s="3"/>
      <c r="E131" s="41"/>
      <c r="F131" s="42"/>
      <c r="G131" s="4"/>
      <c r="H131" s="4"/>
      <c r="I131" s="4"/>
    </row>
    <row r="132" spans="1:9" s="5" customFormat="1" ht="18.75">
      <c r="A132" s="41"/>
      <c r="B132" s="41"/>
      <c r="C132" s="3"/>
      <c r="D132" s="3"/>
      <c r="E132" s="41"/>
      <c r="F132" s="42"/>
      <c r="G132" s="4"/>
      <c r="H132" s="4"/>
      <c r="I132" s="4"/>
    </row>
    <row r="133" spans="1:9" s="5" customFormat="1" ht="18.75">
      <c r="A133" s="41"/>
      <c r="B133" s="41"/>
      <c r="C133" s="3"/>
      <c r="D133" s="3"/>
      <c r="E133" s="41"/>
      <c r="F133" s="42"/>
      <c r="G133" s="4"/>
      <c r="H133" s="4"/>
      <c r="I133" s="4"/>
    </row>
    <row r="134" spans="1:9" s="5" customFormat="1" ht="18.75">
      <c r="A134" s="41"/>
      <c r="B134" s="41"/>
      <c r="C134" s="3"/>
      <c r="D134" s="3"/>
      <c r="E134" s="41"/>
      <c r="F134" s="42"/>
      <c r="G134" s="4"/>
      <c r="H134" s="4"/>
      <c r="I134" s="4"/>
    </row>
    <row r="135" spans="1:9" s="5" customFormat="1" ht="18.75">
      <c r="A135" s="41"/>
      <c r="B135" s="41"/>
      <c r="C135" s="3"/>
      <c r="D135" s="3"/>
      <c r="E135" s="41"/>
      <c r="F135" s="42"/>
      <c r="G135" s="4"/>
      <c r="H135" s="4"/>
      <c r="I135" s="4"/>
    </row>
    <row r="136" spans="1:9" s="5" customFormat="1" ht="18.75">
      <c r="A136" s="41"/>
      <c r="B136" s="41"/>
      <c r="C136" s="3"/>
      <c r="D136" s="3"/>
      <c r="E136" s="41"/>
      <c r="F136" s="42"/>
      <c r="G136" s="4"/>
      <c r="H136" s="4"/>
      <c r="I136" s="4"/>
    </row>
    <row r="137" spans="1:9" s="5" customFormat="1" ht="18.75">
      <c r="A137" s="41"/>
      <c r="B137" s="41"/>
      <c r="C137" s="3"/>
      <c r="D137" s="3"/>
      <c r="E137" s="41"/>
      <c r="F137" s="42"/>
      <c r="G137" s="4"/>
      <c r="H137" s="4"/>
      <c r="I137" s="4"/>
    </row>
    <row r="138" spans="1:9" s="5" customFormat="1" ht="18.75">
      <c r="A138" s="41"/>
      <c r="B138" s="41"/>
      <c r="C138" s="3"/>
      <c r="D138" s="3"/>
      <c r="E138" s="41"/>
      <c r="F138" s="42"/>
      <c r="G138" s="4"/>
      <c r="H138" s="4"/>
      <c r="I138" s="4"/>
    </row>
    <row r="139" spans="1:9" s="5" customFormat="1" ht="18.75">
      <c r="A139" s="41"/>
      <c r="B139" s="41"/>
      <c r="C139" s="3"/>
      <c r="D139" s="3"/>
      <c r="E139" s="41"/>
      <c r="F139" s="42"/>
      <c r="G139" s="4"/>
      <c r="H139" s="4"/>
      <c r="I139" s="4"/>
    </row>
    <row r="140" spans="1:9" s="5" customFormat="1" ht="18.75">
      <c r="A140" s="41"/>
      <c r="B140" s="41"/>
      <c r="C140" s="3"/>
      <c r="D140" s="3"/>
      <c r="E140" s="41"/>
      <c r="F140" s="42"/>
      <c r="G140" s="4"/>
      <c r="H140" s="4"/>
      <c r="I140" s="4"/>
    </row>
    <row r="141" spans="1:9" s="5" customFormat="1" ht="18.75">
      <c r="A141" s="41"/>
      <c r="B141" s="41"/>
      <c r="C141" s="3"/>
      <c r="D141" s="3"/>
      <c r="E141" s="41"/>
      <c r="F141" s="42"/>
      <c r="G141" s="4"/>
      <c r="H141" s="4"/>
      <c r="I141" s="4"/>
    </row>
    <row r="142" spans="1:9" s="5" customFormat="1" ht="18.75">
      <c r="A142" s="41"/>
      <c r="B142" s="41"/>
      <c r="C142" s="3"/>
      <c r="D142" s="3"/>
      <c r="E142" s="41"/>
      <c r="F142" s="42"/>
      <c r="G142" s="4"/>
      <c r="H142" s="4"/>
      <c r="I142" s="4"/>
    </row>
    <row r="143" spans="1:9" s="5" customFormat="1" ht="18.75">
      <c r="A143" s="41"/>
      <c r="B143" s="41"/>
      <c r="C143" s="3"/>
      <c r="D143" s="3"/>
      <c r="E143" s="41"/>
      <c r="F143" s="42"/>
      <c r="G143" s="4"/>
      <c r="H143" s="4"/>
      <c r="I143" s="4"/>
    </row>
    <row r="144" spans="1:9" s="5" customFormat="1" ht="18.75">
      <c r="A144" s="41"/>
      <c r="B144" s="41"/>
      <c r="C144" s="3"/>
      <c r="D144" s="3"/>
      <c r="E144" s="41"/>
      <c r="F144" s="42"/>
      <c r="G144" s="4"/>
      <c r="H144" s="4"/>
      <c r="I144" s="4"/>
    </row>
    <row r="145" spans="1:9" s="5" customFormat="1" ht="18.75">
      <c r="A145" s="41"/>
      <c r="B145" s="41"/>
      <c r="C145" s="3"/>
      <c r="D145" s="3"/>
      <c r="E145" s="41"/>
      <c r="F145" s="42"/>
      <c r="G145" s="4"/>
      <c r="H145" s="4"/>
      <c r="I145" s="4"/>
    </row>
    <row r="146" spans="1:9" s="5" customFormat="1" ht="18.75">
      <c r="A146" s="41"/>
      <c r="B146" s="41"/>
      <c r="C146" s="3"/>
      <c r="D146" s="3"/>
      <c r="E146" s="41"/>
      <c r="F146" s="42"/>
      <c r="G146" s="4"/>
      <c r="H146" s="4"/>
      <c r="I146" s="4"/>
    </row>
    <row r="147" spans="1:9" s="5" customFormat="1" ht="18.75">
      <c r="A147" s="41"/>
      <c r="B147" s="41"/>
      <c r="C147" s="3"/>
      <c r="D147" s="3"/>
      <c r="E147" s="41"/>
      <c r="F147" s="42"/>
      <c r="G147" s="4"/>
      <c r="H147" s="4"/>
      <c r="I147" s="4"/>
    </row>
    <row r="148" spans="1:9" s="5" customFormat="1" ht="18.75">
      <c r="A148" s="41"/>
      <c r="B148" s="41"/>
      <c r="C148" s="3"/>
      <c r="D148" s="3"/>
      <c r="E148" s="41"/>
      <c r="F148" s="42"/>
      <c r="G148" s="4"/>
      <c r="H148" s="4"/>
      <c r="I148" s="4"/>
    </row>
    <row r="149" spans="1:9" s="5" customFormat="1" ht="18.75">
      <c r="A149" s="41"/>
      <c r="B149" s="41"/>
      <c r="C149" s="3"/>
      <c r="D149" s="3"/>
      <c r="E149" s="41"/>
      <c r="F149" s="42"/>
      <c r="G149" s="4"/>
      <c r="H149" s="4"/>
      <c r="I149" s="4"/>
    </row>
    <row r="150" spans="1:9" s="5" customFormat="1" ht="18.75">
      <c r="A150" s="41"/>
      <c r="B150" s="41"/>
      <c r="C150" s="3"/>
      <c r="D150" s="3"/>
      <c r="E150" s="41"/>
      <c r="F150" s="42"/>
      <c r="G150" s="4"/>
      <c r="H150" s="4"/>
      <c r="I150" s="4"/>
    </row>
    <row r="151" spans="1:9" s="5" customFormat="1" ht="18.75">
      <c r="A151" s="41"/>
      <c r="B151" s="41"/>
      <c r="C151" s="3"/>
      <c r="D151" s="3"/>
      <c r="E151" s="41"/>
      <c r="F151" s="42"/>
      <c r="G151" s="4"/>
      <c r="H151" s="4"/>
      <c r="I151" s="4"/>
    </row>
    <row r="152" spans="1:9" s="5" customFormat="1" ht="18.75">
      <c r="A152" s="41"/>
      <c r="B152" s="41"/>
      <c r="C152" s="3"/>
      <c r="D152" s="3"/>
      <c r="E152" s="41"/>
      <c r="F152" s="42"/>
      <c r="G152" s="4"/>
      <c r="H152" s="4"/>
      <c r="I152" s="4"/>
    </row>
    <row r="153" spans="1:9" s="5" customFormat="1" ht="18.75">
      <c r="A153" s="41"/>
      <c r="B153" s="41"/>
      <c r="C153" s="3"/>
      <c r="D153" s="3"/>
      <c r="E153" s="41"/>
      <c r="F153" s="42"/>
      <c r="G153" s="4"/>
      <c r="H153" s="4"/>
      <c r="I153" s="4"/>
    </row>
    <row r="154" spans="1:9" s="5" customFormat="1" ht="18.75">
      <c r="A154" s="41"/>
      <c r="B154" s="41"/>
      <c r="C154" s="3"/>
      <c r="D154" s="3"/>
      <c r="E154" s="41"/>
      <c r="F154" s="42"/>
      <c r="G154" s="4"/>
      <c r="H154" s="4"/>
      <c r="I154" s="4"/>
    </row>
    <row r="155" spans="1:9" s="5" customFormat="1" ht="18.75">
      <c r="A155" s="41"/>
      <c r="B155" s="41"/>
      <c r="C155" s="3"/>
      <c r="D155" s="3"/>
      <c r="E155" s="41"/>
      <c r="F155" s="42"/>
      <c r="G155" s="4"/>
      <c r="H155" s="4"/>
      <c r="I155" s="4"/>
    </row>
    <row r="156" spans="1:9" s="5" customFormat="1" ht="18.75">
      <c r="A156" s="41"/>
      <c r="B156" s="41"/>
      <c r="C156" s="3"/>
      <c r="D156" s="3"/>
      <c r="E156" s="41"/>
      <c r="F156" s="42"/>
      <c r="G156" s="4"/>
      <c r="H156" s="4"/>
      <c r="I156" s="4"/>
    </row>
    <row r="157" spans="1:9" s="5" customFormat="1" ht="18.75">
      <c r="A157" s="41"/>
      <c r="B157" s="41"/>
      <c r="C157" s="3"/>
      <c r="D157" s="3"/>
      <c r="E157" s="41"/>
      <c r="F157" s="42"/>
      <c r="G157" s="4"/>
      <c r="H157" s="4"/>
      <c r="I157" s="4"/>
    </row>
    <row r="158" spans="1:9" s="5" customFormat="1" ht="18.75">
      <c r="A158" s="41"/>
      <c r="B158" s="41"/>
      <c r="C158" s="3"/>
      <c r="D158" s="3"/>
      <c r="E158" s="41"/>
      <c r="F158" s="42"/>
      <c r="G158" s="4"/>
      <c r="H158" s="4"/>
      <c r="I158" s="4"/>
    </row>
    <row r="159" spans="1:9" s="5" customFormat="1" ht="18.75">
      <c r="A159" s="41"/>
      <c r="B159" s="41"/>
      <c r="C159" s="3"/>
      <c r="D159" s="3"/>
      <c r="E159" s="41"/>
      <c r="F159" s="42"/>
      <c r="G159" s="4"/>
      <c r="H159" s="4"/>
      <c r="I159" s="4"/>
    </row>
    <row r="160" spans="1:9" s="5" customFormat="1" ht="18.75">
      <c r="A160" s="41"/>
      <c r="B160" s="41"/>
      <c r="C160" s="3"/>
      <c r="D160" s="3"/>
      <c r="E160" s="41"/>
      <c r="F160" s="42"/>
      <c r="G160" s="4"/>
      <c r="H160" s="4"/>
      <c r="I160" s="4"/>
    </row>
    <row r="161" spans="1:9" s="5" customFormat="1" ht="18.75">
      <c r="A161" s="41"/>
      <c r="B161" s="41"/>
      <c r="C161" s="3"/>
      <c r="D161" s="3"/>
      <c r="E161" s="41"/>
      <c r="F161" s="42"/>
      <c r="G161" s="4"/>
      <c r="H161" s="4"/>
      <c r="I161" s="4"/>
    </row>
    <row r="162" spans="1:9" s="5" customFormat="1" ht="18.75">
      <c r="A162" s="41"/>
      <c r="B162" s="41"/>
      <c r="C162" s="3"/>
      <c r="D162" s="3"/>
      <c r="E162" s="41"/>
      <c r="F162" s="42"/>
      <c r="G162" s="4"/>
      <c r="H162" s="4"/>
      <c r="I162" s="4"/>
    </row>
    <row r="163" spans="1:9" s="5" customFormat="1" ht="18.75">
      <c r="A163" s="41"/>
      <c r="B163" s="41"/>
      <c r="C163" s="3"/>
      <c r="D163" s="3"/>
      <c r="E163" s="41"/>
      <c r="F163" s="42"/>
      <c r="G163" s="4"/>
      <c r="H163" s="4"/>
      <c r="I163" s="4"/>
    </row>
    <row r="164" spans="1:9" s="5" customFormat="1" ht="18.75">
      <c r="A164" s="41"/>
      <c r="B164" s="41"/>
      <c r="C164" s="3"/>
      <c r="D164" s="3"/>
      <c r="E164" s="41"/>
      <c r="F164" s="42"/>
      <c r="G164" s="4"/>
      <c r="H164" s="4"/>
      <c r="I164" s="4"/>
    </row>
    <row r="165" spans="1:9" s="5" customFormat="1" ht="18.75">
      <c r="A165" s="41"/>
      <c r="B165" s="41"/>
      <c r="C165" s="3"/>
      <c r="D165" s="3"/>
      <c r="E165" s="41"/>
      <c r="F165" s="42"/>
      <c r="G165" s="4"/>
      <c r="H165" s="4"/>
      <c r="I165" s="4"/>
    </row>
    <row r="166" spans="1:9" s="5" customFormat="1" ht="18.75">
      <c r="A166" s="41"/>
      <c r="B166" s="41"/>
      <c r="C166" s="3"/>
      <c r="D166" s="3"/>
      <c r="E166" s="41"/>
      <c r="F166" s="42"/>
      <c r="G166" s="4"/>
      <c r="H166" s="4"/>
      <c r="I166" s="4"/>
    </row>
    <row r="167" spans="1:9" s="5" customFormat="1" ht="18.75">
      <c r="A167" s="41"/>
      <c r="B167" s="41"/>
      <c r="C167" s="3"/>
      <c r="D167" s="3"/>
      <c r="E167" s="41"/>
      <c r="F167" s="42"/>
      <c r="G167" s="4"/>
      <c r="H167" s="4"/>
      <c r="I167" s="4"/>
    </row>
    <row r="168" spans="1:9" s="5" customFormat="1" ht="18.75">
      <c r="A168" s="41"/>
      <c r="B168" s="41"/>
      <c r="C168" s="3"/>
      <c r="D168" s="3"/>
      <c r="E168" s="41"/>
      <c r="F168" s="42"/>
      <c r="G168" s="4"/>
      <c r="H168" s="4"/>
      <c r="I168" s="4"/>
    </row>
    <row r="169" spans="1:9" s="5" customFormat="1" ht="18.75">
      <c r="A169" s="41"/>
      <c r="B169" s="41"/>
      <c r="C169" s="3"/>
      <c r="D169" s="3"/>
      <c r="E169" s="41"/>
      <c r="F169" s="42"/>
      <c r="G169" s="4"/>
      <c r="H169" s="4"/>
      <c r="I169" s="4"/>
    </row>
    <row r="170" spans="1:9" s="5" customFormat="1" ht="18.75">
      <c r="A170" s="41"/>
      <c r="B170" s="41"/>
      <c r="C170" s="3"/>
      <c r="D170" s="3"/>
      <c r="E170" s="41"/>
      <c r="F170" s="42"/>
      <c r="G170" s="4"/>
      <c r="H170" s="4"/>
      <c r="I170" s="4"/>
    </row>
    <row r="171" spans="1:9" s="5" customFormat="1" ht="18.75">
      <c r="A171" s="41"/>
      <c r="B171" s="41"/>
      <c r="C171" s="3"/>
      <c r="D171" s="3"/>
      <c r="E171" s="41"/>
      <c r="F171" s="42"/>
      <c r="G171" s="4"/>
      <c r="H171" s="4"/>
      <c r="I171" s="4"/>
    </row>
    <row r="172" spans="1:9" s="5" customFormat="1" ht="18.75">
      <c r="A172" s="41"/>
      <c r="B172" s="41"/>
      <c r="C172" s="3"/>
      <c r="D172" s="3"/>
      <c r="E172" s="41"/>
      <c r="F172" s="42"/>
      <c r="G172" s="4"/>
      <c r="H172" s="4"/>
      <c r="I172" s="4"/>
    </row>
    <row r="173" spans="1:9" s="5" customFormat="1" ht="18.75">
      <c r="A173" s="41"/>
      <c r="B173" s="41"/>
      <c r="C173" s="3"/>
      <c r="D173" s="3"/>
      <c r="E173" s="41"/>
      <c r="F173" s="42"/>
      <c r="G173" s="4"/>
      <c r="H173" s="4"/>
      <c r="I173" s="4"/>
    </row>
    <row r="174" spans="1:9" s="5" customFormat="1" ht="18.75">
      <c r="A174" s="41"/>
      <c r="B174" s="41"/>
      <c r="C174" s="3"/>
      <c r="D174" s="3"/>
      <c r="E174" s="41"/>
      <c r="F174" s="42"/>
      <c r="G174" s="4"/>
      <c r="H174" s="4"/>
      <c r="I174" s="4"/>
    </row>
    <row r="175" spans="1:9" s="5" customFormat="1" ht="18.75">
      <c r="A175" s="41"/>
      <c r="B175" s="41"/>
      <c r="C175" s="3"/>
      <c r="D175" s="3"/>
      <c r="E175" s="41"/>
      <c r="F175" s="42"/>
      <c r="G175" s="4"/>
      <c r="H175" s="4"/>
      <c r="I175" s="4"/>
    </row>
    <row r="176" spans="1:9" s="5" customFormat="1" ht="18.75">
      <c r="A176" s="41"/>
      <c r="B176" s="41"/>
      <c r="C176" s="3"/>
      <c r="D176" s="3"/>
      <c r="E176" s="41"/>
      <c r="F176" s="42"/>
      <c r="G176" s="4"/>
      <c r="H176" s="4"/>
      <c r="I176" s="4"/>
    </row>
    <row r="177" spans="1:9" s="5" customFormat="1" ht="18.75">
      <c r="A177" s="41"/>
      <c r="B177" s="41"/>
      <c r="C177" s="3"/>
      <c r="D177" s="3"/>
      <c r="E177" s="41"/>
      <c r="F177" s="42"/>
      <c r="G177" s="4"/>
      <c r="H177" s="4"/>
      <c r="I177" s="4"/>
    </row>
    <row r="178" spans="1:9" s="5" customFormat="1" ht="18.75">
      <c r="A178" s="41"/>
      <c r="B178" s="41"/>
      <c r="C178" s="3"/>
      <c r="D178" s="3"/>
      <c r="E178" s="41"/>
      <c r="F178" s="42"/>
      <c r="G178" s="4"/>
      <c r="H178" s="4"/>
      <c r="I178" s="4"/>
    </row>
    <row r="179" spans="1:9" s="5" customFormat="1" ht="18.75">
      <c r="A179" s="41"/>
      <c r="B179" s="41"/>
      <c r="C179" s="3"/>
      <c r="D179" s="3"/>
      <c r="E179" s="41"/>
      <c r="F179" s="42"/>
      <c r="G179" s="4"/>
      <c r="H179" s="4"/>
      <c r="I179" s="4"/>
    </row>
    <row r="180" spans="1:9" s="5" customFormat="1" ht="18.75">
      <c r="A180" s="41"/>
      <c r="B180" s="41"/>
      <c r="C180" s="3"/>
      <c r="D180" s="3"/>
      <c r="E180" s="41"/>
      <c r="F180" s="42"/>
      <c r="G180" s="4"/>
      <c r="H180" s="4"/>
      <c r="I180" s="4"/>
    </row>
    <row r="181" spans="1:9" s="5" customFormat="1" ht="18.75">
      <c r="A181" s="41"/>
      <c r="B181" s="41"/>
      <c r="C181" s="3"/>
      <c r="D181" s="3"/>
      <c r="E181" s="41"/>
      <c r="F181" s="42"/>
      <c r="G181" s="4"/>
      <c r="H181" s="4"/>
      <c r="I181" s="4"/>
    </row>
    <row r="182" spans="1:9" s="5" customFormat="1" ht="18.75">
      <c r="A182" s="41"/>
      <c r="B182" s="41"/>
      <c r="C182" s="3"/>
      <c r="D182" s="3"/>
      <c r="E182" s="41"/>
      <c r="F182" s="42"/>
      <c r="G182" s="4"/>
      <c r="H182" s="4"/>
      <c r="I182" s="4"/>
    </row>
    <row r="183" spans="1:9" s="5" customFormat="1" ht="18.75">
      <c r="A183" s="41"/>
      <c r="B183" s="41"/>
      <c r="C183" s="3"/>
      <c r="D183" s="3"/>
      <c r="E183" s="41"/>
      <c r="F183" s="42"/>
      <c r="G183" s="4"/>
      <c r="H183" s="4"/>
      <c r="I183" s="4"/>
    </row>
    <row r="184" spans="1:9" s="5" customFormat="1" ht="18.75">
      <c r="A184" s="41"/>
      <c r="B184" s="41"/>
      <c r="C184" s="3"/>
      <c r="D184" s="3"/>
      <c r="E184" s="41"/>
      <c r="F184" s="42"/>
      <c r="G184" s="4"/>
      <c r="H184" s="4"/>
      <c r="I184" s="4"/>
    </row>
    <row r="185" spans="1:9" s="5" customFormat="1" ht="18.75">
      <c r="A185" s="41"/>
      <c r="B185" s="41"/>
      <c r="C185" s="3"/>
      <c r="D185" s="3"/>
      <c r="E185" s="41"/>
      <c r="F185" s="42"/>
      <c r="G185" s="4"/>
      <c r="H185" s="4"/>
      <c r="I185" s="4"/>
    </row>
    <row r="186" spans="1:9" s="5" customFormat="1" ht="18.75">
      <c r="A186" s="41"/>
      <c r="B186" s="41"/>
      <c r="C186" s="3"/>
      <c r="D186" s="3"/>
      <c r="E186" s="41"/>
      <c r="F186" s="42"/>
      <c r="G186" s="4"/>
      <c r="H186" s="4"/>
      <c r="I186" s="4"/>
    </row>
    <row r="187" spans="1:9" s="5" customFormat="1" ht="18.75">
      <c r="A187" s="41"/>
      <c r="B187" s="41"/>
      <c r="C187" s="3"/>
      <c r="D187" s="3"/>
      <c r="E187" s="41"/>
      <c r="F187" s="42"/>
      <c r="G187" s="4"/>
      <c r="H187" s="4"/>
      <c r="I187" s="4"/>
    </row>
    <row r="188" spans="1:9" s="5" customFormat="1" ht="18.75">
      <c r="A188" s="41"/>
      <c r="B188" s="41"/>
      <c r="C188" s="3"/>
      <c r="D188" s="3"/>
      <c r="E188" s="41"/>
      <c r="F188" s="42"/>
      <c r="G188" s="4"/>
      <c r="H188" s="4"/>
      <c r="I188" s="4"/>
    </row>
    <row r="189" spans="1:9" s="5" customFormat="1" ht="18.75">
      <c r="A189" s="41"/>
      <c r="B189" s="41"/>
      <c r="C189" s="3"/>
      <c r="D189" s="3"/>
      <c r="E189" s="41"/>
      <c r="F189" s="42"/>
      <c r="G189" s="4"/>
      <c r="H189" s="4"/>
      <c r="I189" s="4"/>
    </row>
    <row r="190" spans="1:9" s="5" customFormat="1" ht="18.75">
      <c r="A190" s="41"/>
      <c r="B190" s="41"/>
      <c r="C190" s="3"/>
      <c r="D190" s="3"/>
      <c r="E190" s="41"/>
      <c r="F190" s="42"/>
      <c r="G190" s="4"/>
      <c r="H190" s="4"/>
      <c r="I190" s="4"/>
    </row>
    <row r="191" spans="1:9" s="5" customFormat="1" ht="18.75">
      <c r="A191" s="41"/>
      <c r="B191" s="41"/>
      <c r="C191" s="3"/>
      <c r="D191" s="3"/>
      <c r="E191" s="41"/>
      <c r="F191" s="42"/>
      <c r="G191" s="4"/>
      <c r="H191" s="4"/>
      <c r="I191" s="4"/>
    </row>
    <row r="192" spans="1:9" s="5" customFormat="1" ht="18.75">
      <c r="A192" s="41"/>
      <c r="B192" s="41"/>
      <c r="C192" s="3"/>
      <c r="D192" s="3"/>
      <c r="E192" s="41"/>
      <c r="F192" s="42"/>
      <c r="G192" s="4"/>
      <c r="H192" s="4"/>
      <c r="I192" s="4"/>
    </row>
    <row r="193" spans="1:9" s="5" customFormat="1" ht="18.75">
      <c r="A193" s="41"/>
      <c r="B193" s="41"/>
      <c r="C193" s="3"/>
      <c r="D193" s="3"/>
      <c r="E193" s="41"/>
      <c r="F193" s="42"/>
      <c r="G193" s="4"/>
      <c r="H193" s="4"/>
      <c r="I193" s="4"/>
    </row>
    <row r="194" spans="1:9" s="5" customFormat="1" ht="18.75">
      <c r="A194" s="41"/>
      <c r="B194" s="41"/>
      <c r="C194" s="3"/>
      <c r="D194" s="3"/>
      <c r="E194" s="41"/>
      <c r="F194" s="42"/>
      <c r="G194" s="4"/>
      <c r="H194" s="4"/>
      <c r="I194" s="4"/>
    </row>
    <row r="195" spans="1:9" s="5" customFormat="1" ht="18.75">
      <c r="A195" s="41"/>
      <c r="B195" s="41"/>
      <c r="C195" s="3"/>
      <c r="D195" s="3"/>
      <c r="E195" s="41"/>
      <c r="F195" s="42"/>
      <c r="G195" s="4"/>
      <c r="H195" s="4"/>
      <c r="I195" s="4"/>
    </row>
    <row r="196" spans="1:9" s="43" customFormat="1" ht="20.25">
      <c r="A196" s="41"/>
      <c r="B196" s="41"/>
      <c r="C196" s="3"/>
      <c r="D196" s="3"/>
      <c r="E196" s="41"/>
      <c r="F196" s="42"/>
      <c r="G196" s="4"/>
      <c r="H196" s="4"/>
      <c r="I196" s="4"/>
    </row>
    <row r="197" spans="1:9" s="43" customFormat="1" ht="20.25">
      <c r="A197" s="41"/>
      <c r="B197" s="41"/>
      <c r="C197" s="3"/>
      <c r="D197" s="3"/>
      <c r="E197" s="41"/>
      <c r="F197" s="42"/>
      <c r="G197" s="4"/>
      <c r="H197" s="4"/>
      <c r="I197" s="4"/>
    </row>
    <row r="198" spans="1:9" s="43" customFormat="1" ht="20.25">
      <c r="A198" s="41"/>
      <c r="B198" s="41"/>
      <c r="C198" s="3"/>
      <c r="D198" s="3"/>
      <c r="E198" s="41"/>
      <c r="F198" s="42"/>
      <c r="G198" s="4"/>
      <c r="H198" s="4"/>
      <c r="I198" s="4"/>
    </row>
    <row r="199" spans="1:9" s="43" customFormat="1" ht="20.25">
      <c r="A199" s="41"/>
      <c r="B199" s="41"/>
      <c r="C199" s="3"/>
      <c r="D199" s="3"/>
      <c r="E199" s="41"/>
      <c r="F199" s="42"/>
      <c r="G199" s="4"/>
      <c r="H199" s="4"/>
      <c r="I199" s="4"/>
    </row>
    <row r="200" spans="1:9" s="43" customFormat="1" ht="20.25">
      <c r="A200" s="41"/>
      <c r="B200" s="41"/>
      <c r="C200" s="3"/>
      <c r="D200" s="3"/>
      <c r="E200" s="41"/>
      <c r="F200" s="42"/>
      <c r="G200" s="4"/>
      <c r="H200" s="4"/>
      <c r="I200" s="4"/>
    </row>
    <row r="201" spans="1:9" s="43" customFormat="1" ht="20.25">
      <c r="A201" s="41"/>
      <c r="B201" s="41"/>
      <c r="C201" s="3"/>
      <c r="D201" s="3"/>
      <c r="E201" s="41"/>
      <c r="F201" s="42"/>
      <c r="G201" s="4"/>
      <c r="H201" s="4"/>
      <c r="I201" s="4"/>
    </row>
    <row r="202" spans="1:9" s="43" customFormat="1" ht="20.25">
      <c r="A202" s="41"/>
      <c r="B202" s="41"/>
      <c r="C202" s="3"/>
      <c r="D202" s="3"/>
      <c r="E202" s="41"/>
      <c r="F202" s="42"/>
      <c r="G202" s="4"/>
      <c r="H202" s="4"/>
      <c r="I202" s="4"/>
    </row>
    <row r="203" spans="1:9" s="43" customFormat="1" ht="20.25">
      <c r="A203" s="41"/>
      <c r="B203" s="41"/>
      <c r="C203" s="3"/>
      <c r="D203" s="3"/>
      <c r="E203" s="41"/>
      <c r="F203" s="42"/>
      <c r="G203" s="4"/>
      <c r="H203" s="4"/>
      <c r="I203" s="4"/>
    </row>
    <row r="204" spans="1:9" s="43" customFormat="1" ht="20.25">
      <c r="A204" s="41"/>
      <c r="B204" s="41"/>
      <c r="C204" s="3"/>
      <c r="D204" s="3"/>
      <c r="E204" s="41"/>
      <c r="F204" s="42"/>
      <c r="G204" s="4"/>
      <c r="H204" s="4"/>
      <c r="I204" s="4"/>
    </row>
    <row r="205" spans="1:9" s="43" customFormat="1" ht="20.25">
      <c r="A205" s="41"/>
      <c r="B205" s="41"/>
      <c r="C205" s="3"/>
      <c r="D205" s="3"/>
      <c r="E205" s="41"/>
      <c r="F205" s="42"/>
      <c r="G205" s="4"/>
      <c r="H205" s="4"/>
      <c r="I205" s="4"/>
    </row>
    <row r="206" spans="1:9" s="43" customFormat="1" ht="20.25">
      <c r="A206" s="41"/>
      <c r="B206" s="41"/>
      <c r="C206" s="3"/>
      <c r="D206" s="3"/>
      <c r="E206" s="41"/>
      <c r="F206" s="42"/>
      <c r="G206" s="4"/>
      <c r="H206" s="4"/>
      <c r="I206" s="4"/>
    </row>
    <row r="207" spans="1:9" s="43" customFormat="1" ht="20.25">
      <c r="A207" s="41"/>
      <c r="B207" s="41"/>
      <c r="C207" s="3"/>
      <c r="D207" s="3"/>
      <c r="E207" s="41"/>
      <c r="F207" s="42"/>
      <c r="G207" s="4"/>
      <c r="H207" s="4"/>
      <c r="I207" s="4"/>
    </row>
    <row r="208" spans="1:9" s="43" customFormat="1" ht="20.25">
      <c r="A208" s="41"/>
      <c r="B208" s="41"/>
      <c r="C208" s="3"/>
      <c r="D208" s="3"/>
      <c r="E208" s="41"/>
      <c r="F208" s="42"/>
      <c r="G208" s="4"/>
      <c r="H208" s="4"/>
      <c r="I208" s="4"/>
    </row>
    <row r="209" spans="1:9" s="43" customFormat="1" ht="20.25">
      <c r="A209" s="41"/>
      <c r="B209" s="41"/>
      <c r="C209" s="3"/>
      <c r="D209" s="3"/>
      <c r="E209" s="41"/>
      <c r="F209" s="42"/>
      <c r="G209" s="4"/>
      <c r="H209" s="4"/>
      <c r="I209" s="4"/>
    </row>
    <row r="210" spans="1:9" s="43" customFormat="1" ht="20.25">
      <c r="A210" s="41"/>
      <c r="B210" s="41"/>
      <c r="C210" s="3"/>
      <c r="D210" s="3"/>
      <c r="E210" s="41"/>
      <c r="F210" s="42"/>
      <c r="G210" s="4"/>
      <c r="H210" s="4"/>
      <c r="I210" s="4"/>
    </row>
    <row r="211" spans="1:9" s="43" customFormat="1" ht="20.25">
      <c r="A211" s="41"/>
      <c r="B211" s="41"/>
      <c r="C211" s="3"/>
      <c r="D211" s="3"/>
      <c r="E211" s="41"/>
      <c r="F211" s="42"/>
      <c r="G211" s="4"/>
      <c r="H211" s="4"/>
      <c r="I211" s="4"/>
    </row>
    <row r="212" spans="1:9" s="5" customFormat="1" ht="18.75">
      <c r="A212" s="41"/>
      <c r="B212" s="41"/>
      <c r="C212" s="3"/>
      <c r="D212" s="3"/>
      <c r="E212" s="41"/>
      <c r="F212" s="42"/>
      <c r="G212" s="4"/>
      <c r="H212" s="4"/>
      <c r="I212" s="4"/>
    </row>
    <row r="213" spans="1:9" s="5" customFormat="1" ht="18.75">
      <c r="A213" s="41"/>
      <c r="B213" s="41"/>
      <c r="C213" s="3"/>
      <c r="D213" s="3"/>
      <c r="E213" s="41"/>
      <c r="F213" s="42"/>
      <c r="G213" s="4"/>
      <c r="H213" s="4"/>
      <c r="I213" s="4"/>
    </row>
    <row r="214" spans="1:9" s="5" customFormat="1" ht="18.75">
      <c r="A214" s="41"/>
      <c r="B214" s="41"/>
      <c r="C214" s="3"/>
      <c r="D214" s="3"/>
      <c r="E214" s="41"/>
      <c r="F214" s="42"/>
      <c r="G214" s="4"/>
      <c r="H214" s="4"/>
      <c r="I214" s="4"/>
    </row>
    <row r="215" spans="1:9" s="5" customFormat="1" ht="18.75">
      <c r="A215" s="41"/>
      <c r="B215" s="41"/>
      <c r="C215" s="3"/>
      <c r="D215" s="3"/>
      <c r="E215" s="41"/>
      <c r="F215" s="42"/>
      <c r="G215" s="4"/>
      <c r="H215" s="4"/>
      <c r="I215" s="4"/>
    </row>
    <row r="216" spans="1:9" s="5" customFormat="1" ht="18.75">
      <c r="A216" s="41"/>
      <c r="B216" s="41"/>
      <c r="C216" s="3"/>
      <c r="D216" s="3"/>
      <c r="E216" s="41"/>
      <c r="F216" s="42"/>
      <c r="G216" s="4"/>
      <c r="H216" s="4"/>
      <c r="I216" s="4"/>
    </row>
    <row r="217" spans="1:9" s="5" customFormat="1" ht="18.75">
      <c r="A217" s="41"/>
      <c r="B217" s="41"/>
      <c r="C217" s="3"/>
      <c r="D217" s="3"/>
      <c r="E217" s="41"/>
      <c r="F217" s="42"/>
      <c r="G217" s="4"/>
      <c r="H217" s="4"/>
      <c r="I217" s="4"/>
    </row>
    <row r="218" spans="1:9" s="5" customFormat="1" ht="18.75">
      <c r="A218" s="41"/>
      <c r="B218" s="41"/>
      <c r="C218" s="3"/>
      <c r="D218" s="3"/>
      <c r="E218" s="41"/>
      <c r="F218" s="42"/>
      <c r="G218" s="4"/>
      <c r="H218" s="4"/>
      <c r="I218" s="4"/>
    </row>
    <row r="219" spans="1:9" s="5" customFormat="1" ht="18.75">
      <c r="A219" s="41"/>
      <c r="B219" s="41"/>
      <c r="C219" s="3"/>
      <c r="D219" s="3"/>
      <c r="E219" s="41"/>
      <c r="F219" s="42"/>
      <c r="G219" s="4"/>
      <c r="H219" s="4"/>
      <c r="I219" s="4"/>
    </row>
    <row r="220" spans="1:9" s="5" customFormat="1" ht="18.75">
      <c r="A220" s="41"/>
      <c r="B220" s="41"/>
      <c r="C220" s="3"/>
      <c r="D220" s="3"/>
      <c r="E220" s="41"/>
      <c r="F220" s="42"/>
      <c r="G220" s="4"/>
      <c r="H220" s="4"/>
      <c r="I220" s="4"/>
    </row>
    <row r="221" spans="1:9" s="5" customFormat="1" ht="18.75">
      <c r="A221" s="41"/>
      <c r="B221" s="41"/>
      <c r="C221" s="3"/>
      <c r="D221" s="3"/>
      <c r="E221" s="41"/>
      <c r="F221" s="42"/>
      <c r="G221" s="4"/>
      <c r="H221" s="4"/>
      <c r="I221" s="4"/>
    </row>
    <row r="222" spans="1:9" s="5" customFormat="1" ht="18.75">
      <c r="A222" s="41"/>
      <c r="B222" s="41"/>
      <c r="C222" s="3"/>
      <c r="D222" s="3"/>
      <c r="E222" s="41"/>
      <c r="F222" s="42"/>
      <c r="G222" s="4"/>
      <c r="H222" s="4"/>
      <c r="I222" s="4"/>
    </row>
    <row r="223" spans="1:9" s="5" customFormat="1" ht="18.75">
      <c r="A223" s="41"/>
      <c r="B223" s="41"/>
      <c r="C223" s="3"/>
      <c r="D223" s="3"/>
      <c r="E223" s="41"/>
      <c r="F223" s="42"/>
      <c r="G223" s="4"/>
      <c r="H223" s="4"/>
      <c r="I223" s="4"/>
    </row>
    <row r="224" spans="1:9" s="5" customFormat="1" ht="18.75">
      <c r="A224" s="41"/>
      <c r="B224" s="41"/>
      <c r="C224" s="3"/>
      <c r="D224" s="3"/>
      <c r="E224" s="41"/>
      <c r="F224" s="42"/>
      <c r="G224" s="4"/>
      <c r="H224" s="4"/>
      <c r="I224" s="4"/>
    </row>
    <row r="225" spans="1:9" s="5" customFormat="1" ht="18.75">
      <c r="A225" s="41"/>
      <c r="B225" s="41"/>
      <c r="C225" s="3"/>
      <c r="D225" s="3"/>
      <c r="E225" s="41"/>
      <c r="F225" s="42"/>
      <c r="G225" s="4"/>
      <c r="H225" s="4"/>
      <c r="I225" s="4"/>
    </row>
    <row r="226" spans="1:9" s="5" customFormat="1" ht="18.75">
      <c r="A226" s="41"/>
      <c r="B226" s="41"/>
      <c r="C226" s="3"/>
      <c r="D226" s="3"/>
      <c r="E226" s="41"/>
      <c r="F226" s="42"/>
      <c r="G226" s="4"/>
      <c r="H226" s="4"/>
      <c r="I226" s="4"/>
    </row>
    <row r="227" spans="1:9" s="5" customFormat="1" ht="18.75">
      <c r="A227" s="41"/>
      <c r="B227" s="41"/>
      <c r="C227" s="3"/>
      <c r="D227" s="3"/>
      <c r="E227" s="41"/>
      <c r="F227" s="42"/>
      <c r="G227" s="4"/>
      <c r="H227" s="4"/>
      <c r="I227" s="4"/>
    </row>
    <row r="228" spans="1:9" s="5" customFormat="1" ht="18.75">
      <c r="A228" s="41"/>
      <c r="B228" s="41"/>
      <c r="C228" s="3"/>
      <c r="D228" s="3"/>
      <c r="E228" s="41"/>
      <c r="F228" s="42"/>
      <c r="G228" s="4"/>
      <c r="H228" s="4"/>
      <c r="I228" s="4"/>
    </row>
    <row r="229" spans="1:9" s="5" customFormat="1" ht="18.75">
      <c r="A229" s="41"/>
      <c r="B229" s="41"/>
      <c r="C229" s="3"/>
      <c r="D229" s="3"/>
      <c r="E229" s="41"/>
      <c r="F229" s="42"/>
      <c r="G229" s="4"/>
      <c r="H229" s="4"/>
      <c r="I229" s="4"/>
    </row>
    <row r="230" spans="1:9" s="5" customFormat="1" ht="18.75">
      <c r="A230" s="41"/>
      <c r="B230" s="41"/>
      <c r="C230" s="3"/>
      <c r="D230" s="3"/>
      <c r="E230" s="41"/>
      <c r="F230" s="42"/>
      <c r="G230" s="4"/>
      <c r="H230" s="4"/>
      <c r="I230" s="4"/>
    </row>
    <row r="231" spans="1:9" s="5" customFormat="1" ht="18.75">
      <c r="A231" s="44"/>
      <c r="B231" s="44"/>
      <c r="C231" s="3"/>
      <c r="D231" s="3"/>
      <c r="E231" s="44"/>
      <c r="F231" s="2"/>
      <c r="G231" s="4"/>
      <c r="H231" s="4"/>
      <c r="I231" s="4"/>
    </row>
    <row r="232" spans="1:9" s="5" customFormat="1" ht="18.75">
      <c r="A232" s="44"/>
      <c r="B232" s="44"/>
      <c r="C232" s="3"/>
      <c r="D232" s="3"/>
      <c r="E232" s="44"/>
      <c r="F232" s="2"/>
      <c r="G232" s="4"/>
      <c r="H232" s="4"/>
      <c r="I232" s="4"/>
    </row>
    <row r="233" spans="1:9" s="5" customFormat="1" ht="18.75">
      <c r="A233" s="44"/>
      <c r="B233" s="44"/>
      <c r="C233" s="3"/>
      <c r="D233" s="3"/>
      <c r="E233" s="44"/>
      <c r="F233" s="2"/>
      <c r="G233" s="4"/>
      <c r="H233" s="4"/>
      <c r="I233" s="4"/>
    </row>
    <row r="234" spans="1:9" s="5" customFormat="1" ht="18.75">
      <c r="A234" s="45"/>
      <c r="B234" s="44"/>
      <c r="C234" s="3"/>
      <c r="D234" s="3"/>
      <c r="E234" s="45"/>
      <c r="F234" s="2"/>
      <c r="G234" s="4"/>
      <c r="H234" s="4"/>
      <c r="I234" s="4"/>
    </row>
    <row r="235" spans="1:9" s="5" customFormat="1" ht="18.75">
      <c r="A235" s="45"/>
      <c r="B235" s="44"/>
      <c r="C235" s="3"/>
      <c r="D235" s="3"/>
      <c r="E235" s="45"/>
      <c r="F235" s="2"/>
      <c r="G235" s="4"/>
      <c r="H235" s="4"/>
      <c r="I235" s="4"/>
    </row>
    <row r="236" spans="1:9" s="5" customFormat="1" ht="18.75">
      <c r="A236" s="45"/>
      <c r="B236" s="44"/>
      <c r="C236" s="3"/>
      <c r="D236" s="3"/>
      <c r="E236" s="45"/>
      <c r="F236" s="2"/>
      <c r="G236" s="4"/>
      <c r="H236" s="4"/>
      <c r="I236" s="4"/>
    </row>
    <row r="237" spans="1:9" s="5" customFormat="1" ht="18.75">
      <c r="A237" s="45"/>
      <c r="B237" s="44"/>
      <c r="C237" s="3"/>
      <c r="D237" s="3"/>
      <c r="E237" s="45"/>
      <c r="F237" s="2"/>
      <c r="G237" s="4"/>
      <c r="H237" s="4"/>
      <c r="I237" s="4"/>
    </row>
    <row r="238" spans="1:9" s="5" customFormat="1" ht="18.75">
      <c r="A238" s="45"/>
      <c r="B238" s="44"/>
      <c r="C238" s="3"/>
      <c r="D238" s="3"/>
      <c r="E238" s="45"/>
      <c r="F238" s="2"/>
      <c r="G238" s="4"/>
      <c r="H238" s="4"/>
      <c r="I238" s="4"/>
    </row>
    <row r="239" spans="1:9" s="5" customFormat="1" ht="18.75">
      <c r="A239" s="45"/>
      <c r="B239" s="44"/>
      <c r="C239" s="3"/>
      <c r="D239" s="3"/>
      <c r="E239" s="45"/>
      <c r="F239" s="2"/>
      <c r="G239" s="4"/>
      <c r="H239" s="4"/>
      <c r="I239" s="4"/>
    </row>
    <row r="240" spans="1:74" s="46" customFormat="1" ht="20.25">
      <c r="A240" s="45"/>
      <c r="B240" s="44"/>
      <c r="C240" s="3"/>
      <c r="D240" s="3"/>
      <c r="E240" s="45"/>
      <c r="F240" s="2"/>
      <c r="G240" s="4"/>
      <c r="H240" s="4"/>
      <c r="I240" s="4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</row>
    <row r="241" spans="1:74" s="46" customFormat="1" ht="20.25">
      <c r="A241" s="45"/>
      <c r="B241" s="44"/>
      <c r="C241" s="3"/>
      <c r="D241" s="3"/>
      <c r="E241" s="45"/>
      <c r="F241" s="2"/>
      <c r="G241" s="4"/>
      <c r="H241" s="4"/>
      <c r="I241" s="4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</row>
  </sheetData>
  <sheetProtection/>
  <mergeCells count="21">
    <mergeCell ref="C34:C36"/>
    <mergeCell ref="B50:B52"/>
    <mergeCell ref="H12:H14"/>
    <mergeCell ref="D34:D36"/>
    <mergeCell ref="H34:H36"/>
    <mergeCell ref="A50:A52"/>
    <mergeCell ref="H50:H52"/>
    <mergeCell ref="C12:C14"/>
    <mergeCell ref="D12:D14"/>
    <mergeCell ref="C29:C31"/>
    <mergeCell ref="D29:D31"/>
    <mergeCell ref="B29:B31"/>
    <mergeCell ref="H29:H31"/>
    <mergeCell ref="B1:I1"/>
    <mergeCell ref="B12:B14"/>
    <mergeCell ref="A12:A14"/>
    <mergeCell ref="C50:C52"/>
    <mergeCell ref="D50:D52"/>
    <mergeCell ref="A29:A31"/>
    <mergeCell ref="B34:B36"/>
    <mergeCell ref="A34:A36"/>
  </mergeCells>
  <printOptions/>
  <pageMargins left="0" right="0" top="0" bottom="0" header="0" footer="0"/>
  <pageSetup fitToHeight="0" fitToWidth="1" horizontalDpi="600" verticalDpi="600" orientation="portrait" paperSize="9" scale="37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246"/>
  <sheetViews>
    <sheetView view="pageBreakPreview" zoomScale="60" zoomScaleNormal="75" zoomScalePageLayoutView="0" workbookViewId="0" topLeftCell="A1">
      <pane xSplit="2" ySplit="3" topLeftCell="C4" activePane="bottomRight" state="frozen"/>
      <selection pane="topLeft" activeCell="B23" sqref="B22:B23"/>
      <selection pane="topRight" activeCell="B23" sqref="B22:B23"/>
      <selection pane="bottomLeft" activeCell="B23" sqref="B22:B23"/>
      <selection pane="bottomRight" activeCell="C4" sqref="C4"/>
    </sheetView>
  </sheetViews>
  <sheetFormatPr defaultColWidth="9.00390625" defaultRowHeight="12.75"/>
  <cols>
    <col min="1" max="1" width="7.00390625" style="45" customWidth="1"/>
    <col min="2" max="2" width="44.125" style="44" customWidth="1"/>
    <col min="3" max="3" width="27.625" style="3" customWidth="1"/>
    <col min="4" max="4" width="27.125" style="3" customWidth="1"/>
    <col min="5" max="5" width="7.00390625" style="45" customWidth="1"/>
    <col min="6" max="6" width="50.875" style="2" customWidth="1"/>
    <col min="7" max="7" width="23.625" style="8" customWidth="1"/>
    <col min="8" max="8" width="25.00390625" style="4" customWidth="1"/>
    <col min="9" max="9" width="24.00390625" style="40" customWidth="1"/>
    <col min="10" max="10" width="9.125" style="5" customWidth="1"/>
    <col min="11" max="11" width="14.625" style="5" customWidth="1"/>
    <col min="12" max="31" width="9.125" style="5" customWidth="1"/>
    <col min="32" max="16384" width="9.125" style="21" customWidth="1"/>
  </cols>
  <sheetData>
    <row r="1" spans="2:9" s="5" customFormat="1" ht="88.5" customHeight="1">
      <c r="B1" s="173" t="s">
        <v>399</v>
      </c>
      <c r="C1" s="173"/>
      <c r="D1" s="173"/>
      <c r="E1" s="173"/>
      <c r="F1" s="173"/>
      <c r="G1" s="173"/>
      <c r="H1" s="173"/>
      <c r="I1" s="173"/>
    </row>
    <row r="2" spans="1:9" s="5" customFormat="1" ht="19.5" thickBot="1">
      <c r="A2" s="6"/>
      <c r="B2" s="1"/>
      <c r="C2" s="7"/>
      <c r="D2" s="3"/>
      <c r="E2" s="6"/>
      <c r="F2" s="2"/>
      <c r="G2" s="8"/>
      <c r="H2" s="8"/>
      <c r="I2" s="8"/>
    </row>
    <row r="3" spans="1:31" s="10" customFormat="1" ht="165.75" customHeight="1" thickBot="1" thickTop="1">
      <c r="A3" s="59" t="s">
        <v>1</v>
      </c>
      <c r="B3" s="58" t="s">
        <v>0</v>
      </c>
      <c r="C3" s="48" t="s">
        <v>524</v>
      </c>
      <c r="D3" s="99" t="s">
        <v>238</v>
      </c>
      <c r="E3" s="59" t="s">
        <v>1</v>
      </c>
      <c r="F3" s="60" t="s">
        <v>3</v>
      </c>
      <c r="G3" s="91" t="s">
        <v>398</v>
      </c>
      <c r="H3" s="49" t="s">
        <v>357</v>
      </c>
      <c r="I3" s="91" t="s">
        <v>358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81" customFormat="1" ht="47.25" customHeight="1" thickBot="1" thickTop="1">
      <c r="A4" s="11">
        <v>1</v>
      </c>
      <c r="B4" s="50" t="s">
        <v>6</v>
      </c>
      <c r="C4" s="48">
        <v>3.2</v>
      </c>
      <c r="D4" s="99" t="s">
        <v>8</v>
      </c>
      <c r="E4" s="11">
        <v>1</v>
      </c>
      <c r="F4" s="13" t="s">
        <v>221</v>
      </c>
      <c r="G4" s="76">
        <v>80008.33</v>
      </c>
      <c r="H4" s="12">
        <v>41769.49</v>
      </c>
      <c r="I4" s="132">
        <f aca="true" t="shared" si="0" ref="I4:I11">G4/H4</f>
        <v>1.92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spans="1:9" s="17" customFormat="1" ht="47.25" customHeight="1" thickBot="1" thickTop="1">
      <c r="A5" s="29">
        <v>2</v>
      </c>
      <c r="B5" s="50" t="s">
        <v>7</v>
      </c>
      <c r="C5" s="48">
        <v>3.8</v>
      </c>
      <c r="D5" s="99" t="s">
        <v>8</v>
      </c>
      <c r="E5" s="29">
        <v>2</v>
      </c>
      <c r="F5" s="52" t="s">
        <v>213</v>
      </c>
      <c r="G5" s="78">
        <v>65552.06</v>
      </c>
      <c r="H5" s="12">
        <v>47946.43</v>
      </c>
      <c r="I5" s="131">
        <f t="shared" si="0"/>
        <v>1.37</v>
      </c>
    </row>
    <row r="6" spans="1:9" s="17" customFormat="1" ht="47.25" customHeight="1" thickBot="1" thickTop="1">
      <c r="A6" s="11">
        <v>3</v>
      </c>
      <c r="B6" s="50" t="s">
        <v>274</v>
      </c>
      <c r="C6" s="48">
        <v>3.6</v>
      </c>
      <c r="D6" s="99" t="s">
        <v>8</v>
      </c>
      <c r="E6" s="11">
        <v>3</v>
      </c>
      <c r="F6" s="57" t="s">
        <v>11</v>
      </c>
      <c r="G6" s="76">
        <v>75457.62</v>
      </c>
      <c r="H6" s="12">
        <v>47003.32</v>
      </c>
      <c r="I6" s="131">
        <f t="shared" si="0"/>
        <v>1.61</v>
      </c>
    </row>
    <row r="7" spans="1:9" s="17" customFormat="1" ht="47.25" customHeight="1" thickBot="1" thickTop="1">
      <c r="A7" s="18">
        <v>4</v>
      </c>
      <c r="B7" s="29" t="s">
        <v>275</v>
      </c>
      <c r="C7" s="19">
        <v>3.6</v>
      </c>
      <c r="D7" s="98" t="s">
        <v>8</v>
      </c>
      <c r="E7" s="18">
        <v>4</v>
      </c>
      <c r="F7" s="13" t="s">
        <v>155</v>
      </c>
      <c r="G7" s="83">
        <v>82766.4</v>
      </c>
      <c r="H7" s="12">
        <v>47542.87</v>
      </c>
      <c r="I7" s="131">
        <f t="shared" si="0"/>
        <v>1.74</v>
      </c>
    </row>
    <row r="8" spans="1:9" s="17" customFormat="1" ht="32.25" customHeight="1" thickBot="1" thickTop="1">
      <c r="A8" s="174">
        <v>5</v>
      </c>
      <c r="B8" s="167" t="s">
        <v>14</v>
      </c>
      <c r="C8" s="177">
        <v>4</v>
      </c>
      <c r="D8" s="180" t="s">
        <v>8</v>
      </c>
      <c r="E8" s="18"/>
      <c r="F8" s="13" t="s">
        <v>273</v>
      </c>
      <c r="G8" s="83">
        <f>(G9+G10)/2</f>
        <v>72929.44</v>
      </c>
      <c r="H8" s="12">
        <v>50388.19</v>
      </c>
      <c r="I8" s="131">
        <f t="shared" si="0"/>
        <v>1.45</v>
      </c>
    </row>
    <row r="9" spans="1:9" s="17" customFormat="1" ht="47.25" customHeight="1" thickBot="1" thickTop="1">
      <c r="A9" s="175"/>
      <c r="B9" s="168"/>
      <c r="C9" s="178"/>
      <c r="D9" s="181"/>
      <c r="E9" s="18">
        <v>5</v>
      </c>
      <c r="F9" s="13" t="s">
        <v>480</v>
      </c>
      <c r="G9" s="83">
        <v>38057.96</v>
      </c>
      <c r="H9" s="12">
        <v>50388.19</v>
      </c>
      <c r="I9" s="131">
        <f t="shared" si="0"/>
        <v>0.76</v>
      </c>
    </row>
    <row r="10" spans="1:9" s="17" customFormat="1" ht="47.25" customHeight="1" thickBot="1" thickTop="1">
      <c r="A10" s="176"/>
      <c r="B10" s="169"/>
      <c r="C10" s="179"/>
      <c r="D10" s="182"/>
      <c r="E10" s="18">
        <v>6</v>
      </c>
      <c r="F10" s="52" t="s">
        <v>481</v>
      </c>
      <c r="G10" s="78">
        <v>107800.92</v>
      </c>
      <c r="H10" s="14">
        <v>50388.19</v>
      </c>
      <c r="I10" s="131">
        <f t="shared" si="0"/>
        <v>2.14</v>
      </c>
    </row>
    <row r="11" spans="1:9" s="17" customFormat="1" ht="38.25" customHeight="1" thickBot="1" thickTop="1">
      <c r="A11" s="11">
        <v>6</v>
      </c>
      <c r="B11" s="50" t="s">
        <v>338</v>
      </c>
      <c r="C11" s="48">
        <v>3.4</v>
      </c>
      <c r="D11" s="99" t="s">
        <v>8</v>
      </c>
      <c r="E11" s="18">
        <v>7</v>
      </c>
      <c r="F11" s="52" t="s">
        <v>299</v>
      </c>
      <c r="G11" s="76">
        <v>70211.58</v>
      </c>
      <c r="H11" s="12">
        <v>47856.64</v>
      </c>
      <c r="I11" s="131">
        <f t="shared" si="0"/>
        <v>1.47</v>
      </c>
    </row>
    <row r="12" spans="1:9" s="17" customFormat="1" ht="34.5" customHeight="1" thickBot="1" thickTop="1">
      <c r="A12" s="18">
        <v>7</v>
      </c>
      <c r="B12" s="29" t="s">
        <v>276</v>
      </c>
      <c r="C12" s="19">
        <v>3.5</v>
      </c>
      <c r="D12" s="98" t="s">
        <v>8</v>
      </c>
      <c r="E12" s="18">
        <v>8</v>
      </c>
      <c r="F12" s="52" t="s">
        <v>19</v>
      </c>
      <c r="G12" s="78">
        <v>84624.77</v>
      </c>
      <c r="H12" s="14">
        <v>48351.45</v>
      </c>
      <c r="I12" s="131">
        <f>G12/H12</f>
        <v>1.75</v>
      </c>
    </row>
    <row r="13" spans="1:9" s="17" customFormat="1" ht="47.25" customHeight="1" thickBot="1" thickTop="1">
      <c r="A13" s="11">
        <v>8</v>
      </c>
      <c r="B13" s="50" t="s">
        <v>277</v>
      </c>
      <c r="C13" s="19">
        <v>3.6</v>
      </c>
      <c r="D13" s="98" t="s">
        <v>8</v>
      </c>
      <c r="E13" s="18">
        <v>9</v>
      </c>
      <c r="F13" s="52" t="s">
        <v>222</v>
      </c>
      <c r="G13" s="76">
        <v>87571.27</v>
      </c>
      <c r="H13" s="12">
        <v>49051.39</v>
      </c>
      <c r="I13" s="131">
        <f>G13/H13</f>
        <v>1.79</v>
      </c>
    </row>
    <row r="14" spans="1:9" s="17" customFormat="1" ht="28.5" customHeight="1" thickBot="1" thickTop="1">
      <c r="A14" s="29">
        <v>9</v>
      </c>
      <c r="B14" s="29" t="s">
        <v>339</v>
      </c>
      <c r="C14" s="19">
        <v>3.4</v>
      </c>
      <c r="D14" s="98" t="s">
        <v>8</v>
      </c>
      <c r="E14" s="29">
        <v>10</v>
      </c>
      <c r="F14" s="13" t="s">
        <v>21</v>
      </c>
      <c r="G14" s="130">
        <v>76161.97</v>
      </c>
      <c r="H14" s="12">
        <v>46813.33</v>
      </c>
      <c r="I14" s="131">
        <f aca="true" t="shared" si="1" ref="I14:I23">G14/H14</f>
        <v>1.63</v>
      </c>
    </row>
    <row r="15" spans="1:9" s="17" customFormat="1" ht="30.75" customHeight="1" thickBot="1" thickTop="1">
      <c r="A15" s="18">
        <v>10</v>
      </c>
      <c r="B15" s="29" t="s">
        <v>340</v>
      </c>
      <c r="C15" s="19">
        <v>3.7</v>
      </c>
      <c r="D15" s="98" t="s">
        <v>8</v>
      </c>
      <c r="E15" s="18">
        <v>11</v>
      </c>
      <c r="F15" s="52" t="s">
        <v>25</v>
      </c>
      <c r="G15" s="78">
        <v>76179.56</v>
      </c>
      <c r="H15" s="12">
        <v>41859.3</v>
      </c>
      <c r="I15" s="131">
        <f t="shared" si="1"/>
        <v>1.82</v>
      </c>
    </row>
    <row r="16" spans="1:9" s="17" customFormat="1" ht="30.75" customHeight="1" thickBot="1" thickTop="1">
      <c r="A16" s="18">
        <v>11</v>
      </c>
      <c r="B16" s="29" t="s">
        <v>278</v>
      </c>
      <c r="C16" s="19">
        <v>4.1</v>
      </c>
      <c r="D16" s="98" t="s">
        <v>8</v>
      </c>
      <c r="E16" s="18">
        <v>12</v>
      </c>
      <c r="F16" s="52" t="s">
        <v>29</v>
      </c>
      <c r="G16" s="76">
        <v>89521.65</v>
      </c>
      <c r="H16" s="12">
        <v>50875.64</v>
      </c>
      <c r="I16" s="131">
        <f t="shared" si="1"/>
        <v>1.76</v>
      </c>
    </row>
    <row r="17" spans="1:9" s="17" customFormat="1" ht="27.75" customHeight="1" thickBot="1" thickTop="1">
      <c r="A17" s="18">
        <v>12</v>
      </c>
      <c r="B17" s="29" t="s">
        <v>341</v>
      </c>
      <c r="C17" s="19">
        <v>3.3</v>
      </c>
      <c r="D17" s="98" t="s">
        <v>8</v>
      </c>
      <c r="E17" s="18">
        <v>13</v>
      </c>
      <c r="F17" s="52" t="s">
        <v>30</v>
      </c>
      <c r="G17" s="76">
        <v>92446.31</v>
      </c>
      <c r="H17" s="12">
        <v>47461.3</v>
      </c>
      <c r="I17" s="131">
        <f t="shared" si="1"/>
        <v>1.95</v>
      </c>
    </row>
    <row r="18" spans="1:9" s="17" customFormat="1" ht="30.75" customHeight="1" thickBot="1" thickTop="1">
      <c r="A18" s="18">
        <v>13</v>
      </c>
      <c r="B18" s="29" t="s">
        <v>342</v>
      </c>
      <c r="C18" s="19">
        <v>3.3</v>
      </c>
      <c r="D18" s="98" t="s">
        <v>8</v>
      </c>
      <c r="E18" s="18">
        <v>14</v>
      </c>
      <c r="F18" s="52" t="s">
        <v>409</v>
      </c>
      <c r="G18" s="78">
        <v>69072.21</v>
      </c>
      <c r="H18" s="14">
        <v>45169.41</v>
      </c>
      <c r="I18" s="131">
        <f t="shared" si="1"/>
        <v>1.53</v>
      </c>
    </row>
    <row r="19" spans="1:9" s="17" customFormat="1" ht="30" customHeight="1" thickBot="1" thickTop="1">
      <c r="A19" s="18">
        <v>14</v>
      </c>
      <c r="B19" s="29" t="s">
        <v>279</v>
      </c>
      <c r="C19" s="19">
        <v>3.5</v>
      </c>
      <c r="D19" s="98" t="s">
        <v>8</v>
      </c>
      <c r="E19" s="18">
        <v>15</v>
      </c>
      <c r="F19" s="52" t="s">
        <v>33</v>
      </c>
      <c r="G19" s="76">
        <v>102384.22</v>
      </c>
      <c r="H19" s="12">
        <v>46664.65</v>
      </c>
      <c r="I19" s="131">
        <f t="shared" si="1"/>
        <v>2.19</v>
      </c>
    </row>
    <row r="20" spans="1:9" s="17" customFormat="1" ht="33" customHeight="1" thickBot="1" thickTop="1">
      <c r="A20" s="18">
        <v>15</v>
      </c>
      <c r="B20" s="29" t="s">
        <v>280</v>
      </c>
      <c r="C20" s="19">
        <v>3.5</v>
      </c>
      <c r="D20" s="98" t="s">
        <v>8</v>
      </c>
      <c r="E20" s="18">
        <v>16</v>
      </c>
      <c r="F20" s="52" t="s">
        <v>36</v>
      </c>
      <c r="G20" s="76">
        <v>89200.42</v>
      </c>
      <c r="H20" s="12">
        <v>46466.77</v>
      </c>
      <c r="I20" s="131">
        <f t="shared" si="1"/>
        <v>1.92</v>
      </c>
    </row>
    <row r="21" spans="1:9" s="17" customFormat="1" ht="30.75" customHeight="1" thickBot="1" thickTop="1">
      <c r="A21" s="18">
        <v>16</v>
      </c>
      <c r="B21" s="29" t="s">
        <v>343</v>
      </c>
      <c r="C21" s="19">
        <v>3.6</v>
      </c>
      <c r="D21" s="98" t="s">
        <v>8</v>
      </c>
      <c r="E21" s="18">
        <v>17</v>
      </c>
      <c r="F21" s="52" t="s">
        <v>40</v>
      </c>
      <c r="G21" s="76">
        <v>82336.72</v>
      </c>
      <c r="H21" s="12">
        <v>50483.29</v>
      </c>
      <c r="I21" s="131">
        <f t="shared" si="1"/>
        <v>1.63</v>
      </c>
    </row>
    <row r="22" spans="1:34" s="5" customFormat="1" ht="32.25" customHeight="1" thickBot="1" thickTop="1">
      <c r="A22" s="18">
        <v>17</v>
      </c>
      <c r="B22" s="29" t="s">
        <v>281</v>
      </c>
      <c r="C22" s="19">
        <v>3.7</v>
      </c>
      <c r="D22" s="98" t="s">
        <v>8</v>
      </c>
      <c r="E22" s="18">
        <v>18</v>
      </c>
      <c r="F22" s="52" t="s">
        <v>43</v>
      </c>
      <c r="G22" s="76">
        <v>82538.4</v>
      </c>
      <c r="H22" s="12">
        <v>46182.37</v>
      </c>
      <c r="I22" s="131">
        <f t="shared" si="1"/>
        <v>1.79</v>
      </c>
      <c r="AF22" s="21"/>
      <c r="AG22" s="21"/>
      <c r="AH22" s="21"/>
    </row>
    <row r="23" spans="1:34" s="5" customFormat="1" ht="26.25" customHeight="1" thickBot="1" thickTop="1">
      <c r="A23" s="174">
        <v>18</v>
      </c>
      <c r="B23" s="167" t="s">
        <v>344</v>
      </c>
      <c r="C23" s="177">
        <v>3.4</v>
      </c>
      <c r="D23" s="98"/>
      <c r="E23" s="18"/>
      <c r="F23" s="52" t="s">
        <v>273</v>
      </c>
      <c r="G23" s="142">
        <v>60741.6</v>
      </c>
      <c r="H23" s="170">
        <v>47930.3</v>
      </c>
      <c r="I23" s="131">
        <f t="shared" si="1"/>
        <v>1.27</v>
      </c>
      <c r="AF23" s="21"/>
      <c r="AG23" s="21"/>
      <c r="AH23" s="21"/>
    </row>
    <row r="24" spans="1:34" s="5" customFormat="1" ht="56.25" customHeight="1" thickBot="1" thickTop="1">
      <c r="A24" s="175"/>
      <c r="B24" s="168"/>
      <c r="C24" s="178"/>
      <c r="D24" s="98" t="s">
        <v>8</v>
      </c>
      <c r="E24" s="18">
        <v>19</v>
      </c>
      <c r="F24" s="52" t="s">
        <v>482</v>
      </c>
      <c r="G24" s="142">
        <v>58062.22</v>
      </c>
      <c r="H24" s="171"/>
      <c r="I24" s="131">
        <f>G24/H23</f>
        <v>1.21</v>
      </c>
      <c r="AF24" s="21"/>
      <c r="AG24" s="21"/>
      <c r="AH24" s="21"/>
    </row>
    <row r="25" spans="1:34" s="5" customFormat="1" ht="55.5" customHeight="1" thickBot="1" thickTop="1">
      <c r="A25" s="175"/>
      <c r="B25" s="168"/>
      <c r="C25" s="178"/>
      <c r="D25" s="98" t="s">
        <v>8</v>
      </c>
      <c r="E25" s="18">
        <v>20</v>
      </c>
      <c r="F25" s="52" t="s">
        <v>415</v>
      </c>
      <c r="G25" s="142">
        <v>54553.91</v>
      </c>
      <c r="H25" s="171"/>
      <c r="I25" s="131">
        <f>G25/H23</f>
        <v>1.14</v>
      </c>
      <c r="AF25" s="21"/>
      <c r="AG25" s="21"/>
      <c r="AH25" s="21"/>
    </row>
    <row r="26" spans="1:34" s="5" customFormat="1" ht="41.25" customHeight="1" thickBot="1" thickTop="1">
      <c r="A26" s="176"/>
      <c r="B26" s="169"/>
      <c r="C26" s="179"/>
      <c r="D26" s="99" t="s">
        <v>8</v>
      </c>
      <c r="E26" s="18">
        <v>21</v>
      </c>
      <c r="F26" s="13" t="s">
        <v>483</v>
      </c>
      <c r="G26" s="78">
        <v>68990.82</v>
      </c>
      <c r="H26" s="172"/>
      <c r="I26" s="131">
        <f>G26/H23</f>
        <v>1.44</v>
      </c>
      <c r="AF26" s="21"/>
      <c r="AG26" s="21"/>
      <c r="AH26" s="21"/>
    </row>
    <row r="27" spans="1:34" s="5" customFormat="1" ht="38.25" customHeight="1" thickBot="1" thickTop="1">
      <c r="A27" s="11">
        <v>19</v>
      </c>
      <c r="B27" s="50" t="s">
        <v>345</v>
      </c>
      <c r="C27" s="48">
        <v>3.5</v>
      </c>
      <c r="D27" s="99" t="s">
        <v>8</v>
      </c>
      <c r="E27" s="18">
        <v>22</v>
      </c>
      <c r="F27" s="52" t="s">
        <v>300</v>
      </c>
      <c r="G27" s="78">
        <v>74787.26</v>
      </c>
      <c r="H27" s="12">
        <v>46221.28</v>
      </c>
      <c r="I27" s="131">
        <f>G27/H27</f>
        <v>1.62</v>
      </c>
      <c r="AF27" s="21"/>
      <c r="AG27" s="21"/>
      <c r="AH27" s="21"/>
    </row>
    <row r="28" spans="1:34" s="5" customFormat="1" ht="30.75" customHeight="1" thickBot="1" thickTop="1">
      <c r="A28" s="18">
        <v>20</v>
      </c>
      <c r="B28" s="29" t="s">
        <v>346</v>
      </c>
      <c r="C28" s="19">
        <v>4.3</v>
      </c>
      <c r="D28" s="98" t="s">
        <v>8</v>
      </c>
      <c r="E28" s="18">
        <v>23</v>
      </c>
      <c r="F28" s="52" t="s">
        <v>48</v>
      </c>
      <c r="G28" s="128">
        <v>89818.82</v>
      </c>
      <c r="H28" s="12">
        <v>43395.24</v>
      </c>
      <c r="I28" s="131">
        <f aca="true" t="shared" si="2" ref="I28:I77">G28/H28</f>
        <v>2.07</v>
      </c>
      <c r="AF28" s="21"/>
      <c r="AG28" s="21"/>
      <c r="AH28" s="21"/>
    </row>
    <row r="29" spans="1:34" s="5" customFormat="1" ht="30" customHeight="1" thickBot="1" thickTop="1">
      <c r="A29" s="18">
        <v>21</v>
      </c>
      <c r="B29" s="29" t="s">
        <v>282</v>
      </c>
      <c r="C29" s="19">
        <v>3.2</v>
      </c>
      <c r="D29" s="98" t="s">
        <v>8</v>
      </c>
      <c r="E29" s="18">
        <v>24</v>
      </c>
      <c r="F29" s="52" t="s">
        <v>51</v>
      </c>
      <c r="G29" s="128">
        <v>81752.74</v>
      </c>
      <c r="H29" s="12">
        <v>46983.81</v>
      </c>
      <c r="I29" s="131">
        <f t="shared" si="2"/>
        <v>1.74</v>
      </c>
      <c r="AF29" s="21"/>
      <c r="AG29" s="21"/>
      <c r="AH29" s="21"/>
    </row>
    <row r="30" spans="1:9" s="5" customFormat="1" ht="46.5" customHeight="1" thickBot="1" thickTop="1">
      <c r="A30" s="138">
        <v>22</v>
      </c>
      <c r="B30" s="29" t="s">
        <v>426</v>
      </c>
      <c r="C30" s="141">
        <v>2.7</v>
      </c>
      <c r="D30" s="98" t="s">
        <v>8</v>
      </c>
      <c r="E30" s="29">
        <v>25</v>
      </c>
      <c r="F30" s="13" t="s">
        <v>427</v>
      </c>
      <c r="G30" s="129">
        <v>67746.68</v>
      </c>
      <c r="H30" s="12">
        <v>45978.52</v>
      </c>
      <c r="I30" s="131">
        <f>G30/H30</f>
        <v>1.47</v>
      </c>
    </row>
    <row r="31" spans="1:34" s="5" customFormat="1" ht="46.5" customHeight="1" thickBot="1" thickTop="1">
      <c r="A31" s="18">
        <v>23</v>
      </c>
      <c r="B31" s="29" t="s">
        <v>283</v>
      </c>
      <c r="C31" s="19">
        <v>3.8</v>
      </c>
      <c r="D31" s="98" t="s">
        <v>8</v>
      </c>
      <c r="E31" s="18">
        <v>26</v>
      </c>
      <c r="F31" s="52" t="s">
        <v>54</v>
      </c>
      <c r="G31" s="128">
        <v>87426.78</v>
      </c>
      <c r="H31" s="12">
        <v>51070.76</v>
      </c>
      <c r="I31" s="131">
        <f t="shared" si="2"/>
        <v>1.71</v>
      </c>
      <c r="AF31" s="21"/>
      <c r="AG31" s="21"/>
      <c r="AH31" s="21"/>
    </row>
    <row r="32" spans="1:34" s="5" customFormat="1" ht="46.5" customHeight="1" thickBot="1" thickTop="1">
      <c r="A32" s="18">
        <v>24</v>
      </c>
      <c r="B32" s="29" t="s">
        <v>348</v>
      </c>
      <c r="C32" s="19">
        <v>3.6</v>
      </c>
      <c r="D32" s="98" t="s">
        <v>8</v>
      </c>
      <c r="E32" s="18">
        <v>27</v>
      </c>
      <c r="F32" s="52" t="s">
        <v>57</v>
      </c>
      <c r="G32" s="128">
        <v>69842.54</v>
      </c>
      <c r="H32" s="12">
        <v>46697.73</v>
      </c>
      <c r="I32" s="131">
        <f t="shared" si="2"/>
        <v>1.5</v>
      </c>
      <c r="AF32" s="21"/>
      <c r="AG32" s="21"/>
      <c r="AH32" s="21"/>
    </row>
    <row r="33" spans="1:34" s="5" customFormat="1" ht="31.5" customHeight="1" thickBot="1" thickTop="1">
      <c r="A33" s="167">
        <v>25</v>
      </c>
      <c r="B33" s="167" t="s">
        <v>284</v>
      </c>
      <c r="C33" s="177">
        <v>3.8</v>
      </c>
      <c r="D33" s="98" t="s">
        <v>8</v>
      </c>
      <c r="E33" s="18"/>
      <c r="F33" s="52" t="s">
        <v>273</v>
      </c>
      <c r="G33" s="128">
        <v>98086.51</v>
      </c>
      <c r="H33" s="170">
        <v>51129.14</v>
      </c>
      <c r="I33" s="131">
        <f>G33/H33</f>
        <v>1.92</v>
      </c>
      <c r="AF33" s="21"/>
      <c r="AG33" s="21"/>
      <c r="AH33" s="21"/>
    </row>
    <row r="34" spans="1:34" s="5" customFormat="1" ht="46.5" customHeight="1" thickBot="1" thickTop="1">
      <c r="A34" s="168"/>
      <c r="B34" s="168"/>
      <c r="C34" s="178"/>
      <c r="D34" s="98" t="s">
        <v>8</v>
      </c>
      <c r="E34" s="18">
        <v>28</v>
      </c>
      <c r="F34" s="52" t="s">
        <v>484</v>
      </c>
      <c r="G34" s="128">
        <v>96052.24</v>
      </c>
      <c r="H34" s="171"/>
      <c r="I34" s="131">
        <f>G34/H33</f>
        <v>1.88</v>
      </c>
      <c r="AF34" s="21"/>
      <c r="AG34" s="21"/>
      <c r="AH34" s="21"/>
    </row>
    <row r="35" spans="1:9" s="127" customFormat="1" ht="46.5" customHeight="1" thickBot="1" thickTop="1">
      <c r="A35" s="169"/>
      <c r="B35" s="169"/>
      <c r="C35" s="179"/>
      <c r="D35" s="98" t="s">
        <v>8</v>
      </c>
      <c r="E35" s="29">
        <v>29</v>
      </c>
      <c r="F35" s="126" t="s">
        <v>485</v>
      </c>
      <c r="G35" s="129">
        <v>98548.84</v>
      </c>
      <c r="H35" s="172"/>
      <c r="I35" s="131">
        <f>G35/H33</f>
        <v>1.93</v>
      </c>
    </row>
    <row r="36" spans="1:34" s="5" customFormat="1" ht="46.5" customHeight="1" thickBot="1" thickTop="1">
      <c r="A36" s="18">
        <v>26</v>
      </c>
      <c r="B36" s="29" t="s">
        <v>349</v>
      </c>
      <c r="C36" s="19">
        <v>4.3</v>
      </c>
      <c r="D36" s="98" t="s">
        <v>8</v>
      </c>
      <c r="E36" s="18">
        <v>30</v>
      </c>
      <c r="F36" s="52" t="s">
        <v>62</v>
      </c>
      <c r="G36" s="128">
        <v>79118.91</v>
      </c>
      <c r="H36" s="12">
        <v>44395.17</v>
      </c>
      <c r="I36" s="131">
        <f t="shared" si="2"/>
        <v>1.78</v>
      </c>
      <c r="AF36" s="21"/>
      <c r="AG36" s="21"/>
      <c r="AH36" s="21"/>
    </row>
    <row r="37" spans="1:9" s="5" customFormat="1" ht="46.5" customHeight="1" thickBot="1" thickTop="1">
      <c r="A37" s="18">
        <v>27</v>
      </c>
      <c r="B37" s="29" t="s">
        <v>65</v>
      </c>
      <c r="C37" s="19">
        <v>3.7</v>
      </c>
      <c r="D37" s="98" t="s">
        <v>8</v>
      </c>
      <c r="E37" s="18">
        <v>31</v>
      </c>
      <c r="F37" s="52" t="s">
        <v>66</v>
      </c>
      <c r="G37" s="76">
        <v>81022.43</v>
      </c>
      <c r="H37" s="12">
        <v>43443.93</v>
      </c>
      <c r="I37" s="131">
        <f t="shared" si="2"/>
        <v>1.86</v>
      </c>
    </row>
    <row r="38" spans="1:9" s="5" customFormat="1" ht="46.5" customHeight="1" thickBot="1" thickTop="1">
      <c r="A38" s="18">
        <v>28</v>
      </c>
      <c r="B38" s="29" t="s">
        <v>350</v>
      </c>
      <c r="C38" s="22">
        <v>2.7</v>
      </c>
      <c r="D38" s="100" t="s">
        <v>8</v>
      </c>
      <c r="E38" s="18">
        <v>32</v>
      </c>
      <c r="F38" s="13" t="s">
        <v>301</v>
      </c>
      <c r="G38" s="78">
        <v>83061.56</v>
      </c>
      <c r="H38" s="14">
        <v>50833.66</v>
      </c>
      <c r="I38" s="131">
        <f t="shared" si="2"/>
        <v>1.63</v>
      </c>
    </row>
    <row r="39" spans="1:30" s="27" customFormat="1" ht="33" customHeight="1" thickBot="1" thickTop="1">
      <c r="A39" s="23"/>
      <c r="B39" s="23" t="s">
        <v>68</v>
      </c>
      <c r="C39" s="25">
        <f>AVERAGE(C4:C38)</f>
        <v>3.6</v>
      </c>
      <c r="D39" s="101"/>
      <c r="E39" s="23"/>
      <c r="F39" s="25"/>
      <c r="G39" s="33">
        <f>AVERAGE(G4:G38)</f>
        <v>79269.59</v>
      </c>
      <c r="H39" s="33">
        <f>AVERAGE(H4:H38)</f>
        <v>47358.06</v>
      </c>
      <c r="I39" s="33">
        <f>AVERAGE(I4:I38)</f>
        <v>1.67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9" s="5" customFormat="1" ht="37.5" customHeight="1" thickBot="1" thickTop="1">
      <c r="A40" s="29">
        <v>29</v>
      </c>
      <c r="B40" s="29" t="s">
        <v>69</v>
      </c>
      <c r="C40" s="19">
        <v>2.8</v>
      </c>
      <c r="D40" s="98" t="s">
        <v>8</v>
      </c>
      <c r="E40" s="29">
        <v>33</v>
      </c>
      <c r="F40" s="52" t="s">
        <v>206</v>
      </c>
      <c r="G40" s="78">
        <v>71289.84</v>
      </c>
      <c r="H40" s="14">
        <v>47257.15</v>
      </c>
      <c r="I40" s="131">
        <f t="shared" si="2"/>
        <v>1.51</v>
      </c>
    </row>
    <row r="41" spans="1:9" s="5" customFormat="1" ht="30" customHeight="1" thickBot="1" thickTop="1">
      <c r="A41" s="11">
        <v>30</v>
      </c>
      <c r="B41" s="50" t="s">
        <v>71</v>
      </c>
      <c r="C41" s="48">
        <v>3.4</v>
      </c>
      <c r="D41" s="99" t="s">
        <v>8</v>
      </c>
      <c r="E41" s="29">
        <v>34</v>
      </c>
      <c r="F41" s="52" t="s">
        <v>302</v>
      </c>
      <c r="G41" s="78">
        <v>42968.54</v>
      </c>
      <c r="H41" s="12">
        <v>43135.91</v>
      </c>
      <c r="I41" s="131">
        <f>G41/H41</f>
        <v>1</v>
      </c>
    </row>
    <row r="42" spans="1:30" s="28" customFormat="1" ht="45" customHeight="1" thickBot="1" thickTop="1">
      <c r="A42" s="29">
        <v>31</v>
      </c>
      <c r="B42" s="29" t="s">
        <v>351</v>
      </c>
      <c r="C42" s="19">
        <v>3.6</v>
      </c>
      <c r="D42" s="98" t="s">
        <v>8</v>
      </c>
      <c r="E42" s="29">
        <v>35</v>
      </c>
      <c r="F42" s="13" t="s">
        <v>156</v>
      </c>
      <c r="G42" s="128">
        <v>93168.86</v>
      </c>
      <c r="H42" s="14">
        <v>41390.16</v>
      </c>
      <c r="I42" s="131">
        <f t="shared" si="2"/>
        <v>2.25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9" s="5" customFormat="1" ht="45" customHeight="1" thickBot="1" thickTop="1">
      <c r="A43" s="29">
        <v>32</v>
      </c>
      <c r="B43" s="29" t="s">
        <v>218</v>
      </c>
      <c r="C43" s="19">
        <v>3.3</v>
      </c>
      <c r="D43" s="98" t="s">
        <v>8</v>
      </c>
      <c r="E43" s="29">
        <v>36</v>
      </c>
      <c r="F43" s="65" t="s">
        <v>205</v>
      </c>
      <c r="G43" s="129">
        <v>81915.43</v>
      </c>
      <c r="H43" s="12">
        <v>44278.14</v>
      </c>
      <c r="I43" s="131">
        <f t="shared" si="2"/>
        <v>1.85</v>
      </c>
    </row>
    <row r="44" spans="1:9" s="5" customFormat="1" ht="45" customHeight="1" thickBot="1" thickTop="1">
      <c r="A44" s="18">
        <v>33</v>
      </c>
      <c r="B44" s="29" t="s">
        <v>75</v>
      </c>
      <c r="C44" s="19">
        <v>3.3</v>
      </c>
      <c r="D44" s="98" t="s">
        <v>8</v>
      </c>
      <c r="E44" s="29">
        <v>37</v>
      </c>
      <c r="F44" s="52" t="s">
        <v>157</v>
      </c>
      <c r="G44" s="129">
        <v>59441.76</v>
      </c>
      <c r="H44" s="14">
        <v>43580.92</v>
      </c>
      <c r="I44" s="131">
        <f t="shared" si="2"/>
        <v>1.36</v>
      </c>
    </row>
    <row r="45" spans="1:9" s="30" customFormat="1" ht="39.75" customHeight="1" thickBot="1" thickTop="1">
      <c r="A45" s="50">
        <v>34</v>
      </c>
      <c r="B45" s="50" t="s">
        <v>337</v>
      </c>
      <c r="C45" s="48">
        <v>2.9</v>
      </c>
      <c r="D45" s="99" t="s">
        <v>8</v>
      </c>
      <c r="E45" s="29">
        <v>38</v>
      </c>
      <c r="F45" s="13" t="s">
        <v>310</v>
      </c>
      <c r="G45" s="129">
        <v>65105.96</v>
      </c>
      <c r="H45" s="12">
        <v>40151.54</v>
      </c>
      <c r="I45" s="131">
        <f>G45/H45</f>
        <v>1.62</v>
      </c>
    </row>
    <row r="46" spans="1:9" s="30" customFormat="1" ht="33.75" customHeight="1" thickBot="1" thickTop="1">
      <c r="A46" s="11">
        <v>35</v>
      </c>
      <c r="B46" s="124" t="s">
        <v>79</v>
      </c>
      <c r="C46" s="48">
        <v>2.9</v>
      </c>
      <c r="D46" s="99" t="s">
        <v>8</v>
      </c>
      <c r="E46" s="29">
        <v>39</v>
      </c>
      <c r="F46" s="52" t="s">
        <v>303</v>
      </c>
      <c r="G46" s="129">
        <v>60672.22</v>
      </c>
      <c r="H46" s="12">
        <v>42753.42</v>
      </c>
      <c r="I46" s="131">
        <f>G46/H46</f>
        <v>1.42</v>
      </c>
    </row>
    <row r="47" spans="1:30" s="34" customFormat="1" ht="38.25" customHeight="1" thickBot="1" thickTop="1">
      <c r="A47" s="32"/>
      <c r="B47" s="31" t="s">
        <v>82</v>
      </c>
      <c r="C47" s="25">
        <f>AVERAGE(C40:C46)</f>
        <v>3.2</v>
      </c>
      <c r="D47" s="102"/>
      <c r="E47" s="32"/>
      <c r="F47" s="33"/>
      <c r="G47" s="33">
        <f>AVERAGE(G40:G46)</f>
        <v>67794.66</v>
      </c>
      <c r="H47" s="33">
        <f>AVERAGE(H40:H46)</f>
        <v>43221.03</v>
      </c>
      <c r="I47" s="33">
        <f>AVERAGE(I40:I46)</f>
        <v>1.57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4" s="5" customFormat="1" ht="36.75" customHeight="1" thickBot="1" thickTop="1">
      <c r="A48" s="174">
        <v>36</v>
      </c>
      <c r="B48" s="167" t="s">
        <v>83</v>
      </c>
      <c r="C48" s="177">
        <v>3.1</v>
      </c>
      <c r="D48" s="98" t="s">
        <v>8</v>
      </c>
      <c r="E48" s="18"/>
      <c r="F48" s="52" t="s">
        <v>273</v>
      </c>
      <c r="G48" s="78">
        <v>52971.58</v>
      </c>
      <c r="H48" s="170">
        <v>36058.63</v>
      </c>
      <c r="I48" s="79">
        <f t="shared" si="2"/>
        <v>1.47</v>
      </c>
      <c r="AF48" s="21"/>
      <c r="AG48" s="21"/>
      <c r="AH48" s="21"/>
    </row>
    <row r="49" spans="1:34" s="5" customFormat="1" ht="36.75" customHeight="1" thickBot="1" thickTop="1">
      <c r="A49" s="175"/>
      <c r="B49" s="168"/>
      <c r="C49" s="178"/>
      <c r="D49" s="98" t="s">
        <v>8</v>
      </c>
      <c r="E49" s="18">
        <v>40</v>
      </c>
      <c r="F49" s="52" t="s">
        <v>486</v>
      </c>
      <c r="G49" s="78">
        <v>48990.6</v>
      </c>
      <c r="H49" s="171"/>
      <c r="I49" s="79">
        <f>G49/H48</f>
        <v>1.36</v>
      </c>
      <c r="AF49" s="21"/>
      <c r="AG49" s="21"/>
      <c r="AH49" s="21"/>
    </row>
    <row r="50" spans="1:34" s="5" customFormat="1" ht="58.5" customHeight="1" thickBot="1" thickTop="1">
      <c r="A50" s="176"/>
      <c r="B50" s="169"/>
      <c r="C50" s="179"/>
      <c r="D50" s="98" t="s">
        <v>8</v>
      </c>
      <c r="E50" s="18">
        <v>41</v>
      </c>
      <c r="F50" s="52" t="s">
        <v>466</v>
      </c>
      <c r="G50" s="78">
        <v>62239.54</v>
      </c>
      <c r="H50" s="172"/>
      <c r="I50" s="79">
        <f>G50/H48</f>
        <v>1.73</v>
      </c>
      <c r="AF50" s="21"/>
      <c r="AG50" s="21"/>
      <c r="AH50" s="21"/>
    </row>
    <row r="51" spans="1:9" s="5" customFormat="1" ht="36.75" customHeight="1" thickBot="1" thickTop="1">
      <c r="A51" s="18">
        <v>37</v>
      </c>
      <c r="B51" s="29" t="s">
        <v>85</v>
      </c>
      <c r="C51" s="19">
        <v>3.1</v>
      </c>
      <c r="D51" s="98" t="s">
        <v>8</v>
      </c>
      <c r="E51" s="18">
        <v>42</v>
      </c>
      <c r="F51" s="52" t="s">
        <v>86</v>
      </c>
      <c r="G51" s="78">
        <v>66909.19</v>
      </c>
      <c r="H51" s="14">
        <v>38790.06</v>
      </c>
      <c r="I51" s="79">
        <f t="shared" si="2"/>
        <v>1.72</v>
      </c>
    </row>
    <row r="52" spans="1:9" s="5" customFormat="1" ht="36.75" customHeight="1" thickBot="1" thickTop="1">
      <c r="A52" s="18">
        <v>38</v>
      </c>
      <c r="B52" s="29" t="s">
        <v>88</v>
      </c>
      <c r="C52" s="19">
        <v>3</v>
      </c>
      <c r="D52" s="98" t="s">
        <v>8</v>
      </c>
      <c r="E52" s="18">
        <v>43</v>
      </c>
      <c r="F52" s="52" t="s">
        <v>90</v>
      </c>
      <c r="G52" s="78">
        <v>52947.09</v>
      </c>
      <c r="H52" s="14">
        <v>35961.17</v>
      </c>
      <c r="I52" s="79">
        <f t="shared" si="2"/>
        <v>1.47</v>
      </c>
    </row>
    <row r="53" spans="1:9" s="5" customFormat="1" ht="36.75" customHeight="1" thickBot="1" thickTop="1">
      <c r="A53" s="18">
        <v>39</v>
      </c>
      <c r="B53" s="29" t="s">
        <v>91</v>
      </c>
      <c r="C53" s="19">
        <v>3.2</v>
      </c>
      <c r="D53" s="98" t="s">
        <v>8</v>
      </c>
      <c r="E53" s="18">
        <v>44</v>
      </c>
      <c r="F53" s="52" t="s">
        <v>159</v>
      </c>
      <c r="G53" s="78">
        <v>70993.29</v>
      </c>
      <c r="H53" s="14">
        <v>35179.69</v>
      </c>
      <c r="I53" s="79">
        <f t="shared" si="2"/>
        <v>2.02</v>
      </c>
    </row>
    <row r="54" spans="1:9" s="5" customFormat="1" ht="36.75" customHeight="1" thickBot="1" thickTop="1">
      <c r="A54" s="18">
        <v>40</v>
      </c>
      <c r="B54" s="29" t="s">
        <v>92</v>
      </c>
      <c r="C54" s="19">
        <v>3.2</v>
      </c>
      <c r="D54" s="98" t="s">
        <v>8</v>
      </c>
      <c r="E54" s="18">
        <v>45</v>
      </c>
      <c r="F54" s="52" t="s">
        <v>94</v>
      </c>
      <c r="G54" s="78">
        <v>61838.01</v>
      </c>
      <c r="H54" s="14">
        <v>36524.89</v>
      </c>
      <c r="I54" s="79">
        <f t="shared" si="2"/>
        <v>1.69</v>
      </c>
    </row>
    <row r="55" spans="1:34" s="5" customFormat="1" ht="36.75" customHeight="1" thickBot="1" thickTop="1">
      <c r="A55" s="18">
        <v>41</v>
      </c>
      <c r="B55" s="29" t="s">
        <v>95</v>
      </c>
      <c r="C55" s="19">
        <v>3.2</v>
      </c>
      <c r="D55" s="98" t="s">
        <v>8</v>
      </c>
      <c r="E55" s="18">
        <v>46</v>
      </c>
      <c r="F55" s="52" t="s">
        <v>97</v>
      </c>
      <c r="G55" s="76">
        <v>67110.24</v>
      </c>
      <c r="H55" s="14">
        <v>37556.24</v>
      </c>
      <c r="I55" s="79">
        <f t="shared" si="2"/>
        <v>1.79</v>
      </c>
      <c r="AF55" s="21"/>
      <c r="AG55" s="21"/>
      <c r="AH55" s="21"/>
    </row>
    <row r="56" spans="1:9" ht="39" thickBot="1" thickTop="1">
      <c r="A56" s="18">
        <v>42</v>
      </c>
      <c r="B56" s="29" t="s">
        <v>99</v>
      </c>
      <c r="C56" s="19">
        <v>3.1</v>
      </c>
      <c r="D56" s="98" t="s">
        <v>8</v>
      </c>
      <c r="E56" s="18">
        <v>47</v>
      </c>
      <c r="F56" s="52" t="s">
        <v>101</v>
      </c>
      <c r="G56" s="78">
        <v>74183</v>
      </c>
      <c r="H56" s="14">
        <v>36612.15</v>
      </c>
      <c r="I56" s="79">
        <f>G56/H56</f>
        <v>2.03</v>
      </c>
    </row>
    <row r="57" spans="1:9" ht="31.5" customHeight="1" thickBot="1" thickTop="1">
      <c r="A57" s="139">
        <v>43</v>
      </c>
      <c r="B57" s="138" t="s">
        <v>102</v>
      </c>
      <c r="C57" s="137">
        <v>2.9</v>
      </c>
      <c r="D57" s="98" t="s">
        <v>8</v>
      </c>
      <c r="E57" s="18">
        <v>48</v>
      </c>
      <c r="F57" s="52" t="s">
        <v>440</v>
      </c>
      <c r="G57" s="78">
        <v>51020.52</v>
      </c>
      <c r="H57" s="140">
        <v>35323.88</v>
      </c>
      <c r="I57" s="79">
        <f>G57/H57</f>
        <v>1.44</v>
      </c>
    </row>
    <row r="58" spans="1:31" ht="33.75" customHeight="1" thickBot="1" thickTop="1">
      <c r="A58" s="18">
        <v>44</v>
      </c>
      <c r="B58" s="29" t="s">
        <v>104</v>
      </c>
      <c r="C58" s="19">
        <v>3.2</v>
      </c>
      <c r="D58" s="98" t="s">
        <v>8</v>
      </c>
      <c r="E58" s="18">
        <v>49</v>
      </c>
      <c r="F58" s="52" t="s">
        <v>105</v>
      </c>
      <c r="G58" s="78">
        <v>57217.33</v>
      </c>
      <c r="H58" s="14">
        <v>36007.69</v>
      </c>
      <c r="I58" s="79">
        <f t="shared" si="2"/>
        <v>1.59</v>
      </c>
      <c r="AE58" s="21"/>
    </row>
    <row r="59" spans="1:31" ht="39" customHeight="1" thickBot="1" thickTop="1">
      <c r="A59" s="18">
        <v>45</v>
      </c>
      <c r="B59" s="50" t="s">
        <v>106</v>
      </c>
      <c r="C59" s="48">
        <v>3.5</v>
      </c>
      <c r="D59" s="99" t="s">
        <v>8</v>
      </c>
      <c r="E59" s="18">
        <v>50</v>
      </c>
      <c r="F59" s="52" t="s">
        <v>234</v>
      </c>
      <c r="G59" s="78">
        <v>72134.79</v>
      </c>
      <c r="H59" s="94">
        <v>35828.36</v>
      </c>
      <c r="I59" s="79">
        <f t="shared" si="2"/>
        <v>2.01</v>
      </c>
      <c r="AE59" s="21"/>
    </row>
    <row r="60" spans="1:9" ht="33" customHeight="1" thickBot="1" thickTop="1">
      <c r="A60" s="18">
        <v>46</v>
      </c>
      <c r="B60" s="29" t="s">
        <v>109</v>
      </c>
      <c r="C60" s="19">
        <v>3.3</v>
      </c>
      <c r="D60" s="98" t="s">
        <v>8</v>
      </c>
      <c r="E60" s="18">
        <v>51</v>
      </c>
      <c r="F60" s="52" t="s">
        <v>111</v>
      </c>
      <c r="G60" s="128">
        <v>61146.92</v>
      </c>
      <c r="H60" s="14">
        <v>36897.52</v>
      </c>
      <c r="I60" s="79">
        <f t="shared" si="2"/>
        <v>1.66</v>
      </c>
    </row>
    <row r="61" spans="1:9" ht="33" customHeight="1" thickBot="1" thickTop="1">
      <c r="A61" s="174">
        <v>47</v>
      </c>
      <c r="B61" s="167" t="s">
        <v>352</v>
      </c>
      <c r="C61" s="177">
        <v>3.1</v>
      </c>
      <c r="D61" s="180" t="s">
        <v>8</v>
      </c>
      <c r="E61" s="18"/>
      <c r="F61" s="52" t="s">
        <v>273</v>
      </c>
      <c r="G61" s="129">
        <v>56878.77</v>
      </c>
      <c r="H61" s="170">
        <v>37590.49</v>
      </c>
      <c r="I61" s="79">
        <f>G61/H61</f>
        <v>1.51</v>
      </c>
    </row>
    <row r="62" spans="1:9" ht="76.5" thickBot="1" thickTop="1">
      <c r="A62" s="175"/>
      <c r="B62" s="168"/>
      <c r="C62" s="178"/>
      <c r="D62" s="181"/>
      <c r="E62" s="18">
        <v>52</v>
      </c>
      <c r="F62" s="52" t="s">
        <v>446</v>
      </c>
      <c r="G62" s="129">
        <v>61044.07</v>
      </c>
      <c r="H62" s="171"/>
      <c r="I62" s="79">
        <f>G62/H61</f>
        <v>1.62</v>
      </c>
    </row>
    <row r="63" spans="1:9" ht="60" customHeight="1" thickBot="1" thickTop="1">
      <c r="A63" s="175"/>
      <c r="B63" s="168"/>
      <c r="C63" s="178"/>
      <c r="D63" s="181"/>
      <c r="E63" s="18">
        <v>53</v>
      </c>
      <c r="F63" s="52" t="s">
        <v>445</v>
      </c>
      <c r="G63" s="78">
        <v>55490.33</v>
      </c>
      <c r="H63" s="171"/>
      <c r="I63" s="79">
        <f>G63/H61</f>
        <v>1.48</v>
      </c>
    </row>
    <row r="64" spans="1:9" ht="32.25" customHeight="1" thickBot="1" thickTop="1">
      <c r="A64" s="18">
        <v>48</v>
      </c>
      <c r="B64" s="29" t="s">
        <v>114</v>
      </c>
      <c r="C64" s="19">
        <v>3</v>
      </c>
      <c r="D64" s="98" t="s">
        <v>8</v>
      </c>
      <c r="E64" s="18">
        <v>54</v>
      </c>
      <c r="F64" s="52" t="s">
        <v>209</v>
      </c>
      <c r="G64" s="78">
        <v>68770.05</v>
      </c>
      <c r="H64" s="12">
        <v>36498.74</v>
      </c>
      <c r="I64" s="79">
        <f t="shared" si="2"/>
        <v>1.88</v>
      </c>
    </row>
    <row r="65" spans="1:9" ht="39.75" customHeight="1" thickBot="1" thickTop="1">
      <c r="A65" s="18">
        <v>49</v>
      </c>
      <c r="B65" s="29" t="s">
        <v>115</v>
      </c>
      <c r="C65" s="19">
        <v>3</v>
      </c>
      <c r="D65" s="98" t="s">
        <v>8</v>
      </c>
      <c r="E65" s="18">
        <v>55</v>
      </c>
      <c r="F65" s="52" t="s">
        <v>210</v>
      </c>
      <c r="G65" s="78">
        <v>62721</v>
      </c>
      <c r="H65" s="12">
        <v>36468.31</v>
      </c>
      <c r="I65" s="79">
        <f t="shared" si="2"/>
        <v>1.72</v>
      </c>
    </row>
    <row r="66" spans="1:9" ht="39" customHeight="1" thickBot="1" thickTop="1">
      <c r="A66" s="18">
        <v>50</v>
      </c>
      <c r="B66" s="29" t="s">
        <v>116</v>
      </c>
      <c r="C66" s="19">
        <v>3</v>
      </c>
      <c r="D66" s="98" t="s">
        <v>8</v>
      </c>
      <c r="E66" s="18">
        <v>56</v>
      </c>
      <c r="F66" s="52" t="s">
        <v>118</v>
      </c>
      <c r="G66" s="76">
        <v>59237.51</v>
      </c>
      <c r="H66" s="14">
        <v>35738.5</v>
      </c>
      <c r="I66" s="79">
        <f t="shared" si="2"/>
        <v>1.66</v>
      </c>
    </row>
    <row r="67" spans="1:9" ht="61.5" customHeight="1" thickBot="1" thickTop="1">
      <c r="A67" s="11">
        <v>51</v>
      </c>
      <c r="B67" s="50" t="s">
        <v>353</v>
      </c>
      <c r="C67" s="110">
        <v>2.9</v>
      </c>
      <c r="D67" s="112" t="s">
        <v>8</v>
      </c>
      <c r="E67" s="18">
        <v>57</v>
      </c>
      <c r="F67" s="13" t="s">
        <v>235</v>
      </c>
      <c r="G67" s="76">
        <v>64269.56</v>
      </c>
      <c r="H67" s="12">
        <v>42021.99</v>
      </c>
      <c r="I67" s="79">
        <f t="shared" si="2"/>
        <v>1.53</v>
      </c>
    </row>
    <row r="68" spans="1:9" ht="27" customHeight="1" thickBot="1" thickTop="1">
      <c r="A68" s="18">
        <v>52</v>
      </c>
      <c r="B68" s="29" t="s">
        <v>120</v>
      </c>
      <c r="C68" s="19">
        <v>3.2</v>
      </c>
      <c r="D68" s="98" t="s">
        <v>8</v>
      </c>
      <c r="E68" s="18">
        <v>58</v>
      </c>
      <c r="F68" s="52" t="s">
        <v>121</v>
      </c>
      <c r="G68" s="76">
        <v>67099.26</v>
      </c>
      <c r="H68" s="14">
        <v>36960.05</v>
      </c>
      <c r="I68" s="79">
        <f t="shared" si="2"/>
        <v>1.82</v>
      </c>
    </row>
    <row r="69" spans="1:9" ht="28.5" customHeight="1" thickBot="1" thickTop="1">
      <c r="A69" s="11">
        <v>53</v>
      </c>
      <c r="B69" s="50" t="s">
        <v>122</v>
      </c>
      <c r="C69" s="48">
        <v>3</v>
      </c>
      <c r="D69" s="99" t="s">
        <v>8</v>
      </c>
      <c r="E69" s="18">
        <v>59</v>
      </c>
      <c r="F69" s="52" t="s">
        <v>304</v>
      </c>
      <c r="G69" s="129">
        <v>58892.94</v>
      </c>
      <c r="H69" s="12">
        <v>36442.42</v>
      </c>
      <c r="I69" s="79">
        <f>G69/H69</f>
        <v>1.62</v>
      </c>
    </row>
    <row r="70" spans="1:9" ht="35.25" customHeight="1" thickBot="1" thickTop="1">
      <c r="A70" s="18">
        <v>54</v>
      </c>
      <c r="B70" s="29" t="s">
        <v>124</v>
      </c>
      <c r="C70" s="19">
        <v>3.1</v>
      </c>
      <c r="D70" s="98" t="s">
        <v>8</v>
      </c>
      <c r="E70" s="18">
        <v>60</v>
      </c>
      <c r="F70" s="52" t="s">
        <v>126</v>
      </c>
      <c r="G70" s="129">
        <v>66154.94</v>
      </c>
      <c r="H70" s="14">
        <v>35510.22</v>
      </c>
      <c r="I70" s="79">
        <f t="shared" si="2"/>
        <v>1.86</v>
      </c>
    </row>
    <row r="71" spans="1:30" s="36" customFormat="1" ht="47.25" customHeight="1" thickBot="1" thickTop="1">
      <c r="A71" s="153">
        <v>55</v>
      </c>
      <c r="B71" s="29" t="s">
        <v>354</v>
      </c>
      <c r="C71" s="19">
        <v>3.4</v>
      </c>
      <c r="D71" s="98" t="s">
        <v>8</v>
      </c>
      <c r="E71" s="18">
        <v>61</v>
      </c>
      <c r="F71" s="52" t="s">
        <v>451</v>
      </c>
      <c r="G71" s="78">
        <v>65747.95</v>
      </c>
      <c r="H71" s="140">
        <v>37526.14</v>
      </c>
      <c r="I71" s="79">
        <f>G71/H71</f>
        <v>1.75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9" s="5" customFormat="1" ht="39" thickBot="1" thickTop="1">
      <c r="A72" s="18">
        <v>56</v>
      </c>
      <c r="B72" s="29" t="s">
        <v>128</v>
      </c>
      <c r="C72" s="19">
        <v>3.2</v>
      </c>
      <c r="D72" s="98" t="s">
        <v>8</v>
      </c>
      <c r="E72" s="18">
        <v>62</v>
      </c>
      <c r="F72" s="52" t="s">
        <v>129</v>
      </c>
      <c r="G72" s="78">
        <v>66671.08</v>
      </c>
      <c r="H72" s="14">
        <v>34607.67</v>
      </c>
      <c r="I72" s="79">
        <f>G72/H72</f>
        <v>1.93</v>
      </c>
    </row>
    <row r="73" spans="1:9" s="5" customFormat="1" ht="36" customHeight="1" thickBot="1" thickTop="1">
      <c r="A73" s="18">
        <v>57</v>
      </c>
      <c r="B73" s="29" t="s">
        <v>130</v>
      </c>
      <c r="C73" s="19">
        <v>3.3</v>
      </c>
      <c r="D73" s="98" t="s">
        <v>8</v>
      </c>
      <c r="E73" s="18">
        <v>63</v>
      </c>
      <c r="F73" s="13" t="s">
        <v>154</v>
      </c>
      <c r="G73" s="129">
        <v>72643.88</v>
      </c>
      <c r="H73" s="14">
        <v>36862.85</v>
      </c>
      <c r="I73" s="79">
        <f t="shared" si="2"/>
        <v>1.97</v>
      </c>
    </row>
    <row r="74" spans="1:9" s="5" customFormat="1" ht="36" customHeight="1" thickBot="1" thickTop="1">
      <c r="A74" s="18">
        <v>58</v>
      </c>
      <c r="B74" s="29" t="s">
        <v>132</v>
      </c>
      <c r="C74" s="19">
        <v>3.2</v>
      </c>
      <c r="D74" s="98" t="s">
        <v>8</v>
      </c>
      <c r="E74" s="18">
        <v>64</v>
      </c>
      <c r="F74" s="52" t="s">
        <v>134</v>
      </c>
      <c r="G74" s="129">
        <v>56078.74</v>
      </c>
      <c r="H74" s="14">
        <v>37385.56</v>
      </c>
      <c r="I74" s="79">
        <f t="shared" si="2"/>
        <v>1.5</v>
      </c>
    </row>
    <row r="75" spans="1:9" s="5" customFormat="1" ht="36" customHeight="1" thickBot="1" thickTop="1">
      <c r="A75" s="18">
        <v>58</v>
      </c>
      <c r="B75" s="138" t="s">
        <v>136</v>
      </c>
      <c r="C75" s="137">
        <v>2.9</v>
      </c>
      <c r="D75" s="98" t="s">
        <v>8</v>
      </c>
      <c r="E75" s="29">
        <v>65</v>
      </c>
      <c r="F75" s="65" t="s">
        <v>455</v>
      </c>
      <c r="G75" s="129">
        <v>63203.78</v>
      </c>
      <c r="H75" s="140">
        <v>37505.47</v>
      </c>
      <c r="I75" s="79">
        <f>G75/H75</f>
        <v>1.69</v>
      </c>
    </row>
    <row r="76" spans="1:30" s="37" customFormat="1" ht="36" customHeight="1" thickBot="1" thickTop="1">
      <c r="A76" s="18">
        <v>60</v>
      </c>
      <c r="B76" s="50" t="s">
        <v>137</v>
      </c>
      <c r="C76" s="89">
        <v>3.2</v>
      </c>
      <c r="D76" s="103" t="s">
        <v>8</v>
      </c>
      <c r="E76" s="18">
        <v>66</v>
      </c>
      <c r="F76" s="52" t="s">
        <v>471</v>
      </c>
      <c r="G76" s="128">
        <v>76923.21</v>
      </c>
      <c r="H76" s="12">
        <v>37499.37</v>
      </c>
      <c r="I76" s="79">
        <f t="shared" si="2"/>
        <v>2.05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9" s="5" customFormat="1" ht="36" customHeight="1" thickBot="1" thickTop="1">
      <c r="A77" s="29">
        <v>61</v>
      </c>
      <c r="B77" s="29" t="s">
        <v>138</v>
      </c>
      <c r="C77" s="19">
        <v>2.9</v>
      </c>
      <c r="D77" s="98" t="s">
        <v>8</v>
      </c>
      <c r="E77" s="18">
        <v>67</v>
      </c>
      <c r="F77" s="52" t="s">
        <v>140</v>
      </c>
      <c r="G77" s="129">
        <v>55467.55</v>
      </c>
      <c r="H77" s="14">
        <v>37138.31</v>
      </c>
      <c r="I77" s="79">
        <f t="shared" si="2"/>
        <v>1.49</v>
      </c>
    </row>
    <row r="78" spans="1:9" s="5" customFormat="1" ht="36" customHeight="1" thickBot="1" thickTop="1">
      <c r="A78" s="18">
        <v>62</v>
      </c>
      <c r="B78" s="29" t="s">
        <v>142</v>
      </c>
      <c r="C78" s="19">
        <v>3</v>
      </c>
      <c r="D78" s="98" t="s">
        <v>8</v>
      </c>
      <c r="E78" s="18">
        <v>68</v>
      </c>
      <c r="F78" s="13" t="s">
        <v>158</v>
      </c>
      <c r="G78" s="78">
        <v>54052.5</v>
      </c>
      <c r="H78" s="14">
        <v>36963.21</v>
      </c>
      <c r="I78" s="79">
        <f>G78/H78</f>
        <v>1.46</v>
      </c>
    </row>
    <row r="79" spans="1:9" s="5" customFormat="1" ht="36" customHeight="1" thickBot="1" thickTop="1">
      <c r="A79" s="29">
        <v>63</v>
      </c>
      <c r="B79" s="29" t="s">
        <v>143</v>
      </c>
      <c r="C79" s="19">
        <v>2.9</v>
      </c>
      <c r="D79" s="98" t="s">
        <v>8</v>
      </c>
      <c r="E79" s="18">
        <v>69</v>
      </c>
      <c r="F79" s="52" t="s">
        <v>144</v>
      </c>
      <c r="G79" s="78">
        <v>78574.14</v>
      </c>
      <c r="H79" s="14">
        <v>37170.85</v>
      </c>
      <c r="I79" s="79">
        <f>G79/H79</f>
        <v>2.11</v>
      </c>
    </row>
    <row r="80" spans="1:9" s="5" customFormat="1" ht="36" customHeight="1" thickBot="1" thickTop="1">
      <c r="A80" s="174">
        <v>64</v>
      </c>
      <c r="B80" s="167" t="s">
        <v>146</v>
      </c>
      <c r="C80" s="177">
        <v>2.9</v>
      </c>
      <c r="D80" s="98" t="s">
        <v>8</v>
      </c>
      <c r="E80" s="18"/>
      <c r="F80" s="52" t="s">
        <v>273</v>
      </c>
      <c r="G80" s="155">
        <v>73484.47</v>
      </c>
      <c r="H80" s="170">
        <v>41724.34</v>
      </c>
      <c r="I80" s="79">
        <f>G80/H80</f>
        <v>1.76</v>
      </c>
    </row>
    <row r="81" spans="1:9" s="5" customFormat="1" ht="36" customHeight="1" thickBot="1" thickTop="1">
      <c r="A81" s="175"/>
      <c r="B81" s="168"/>
      <c r="C81" s="178"/>
      <c r="D81" s="98" t="s">
        <v>8</v>
      </c>
      <c r="E81" s="18">
        <v>70</v>
      </c>
      <c r="F81" s="52" t="s">
        <v>458</v>
      </c>
      <c r="G81" s="155">
        <v>17652.02</v>
      </c>
      <c r="H81" s="171"/>
      <c r="I81" s="79">
        <f>G81/H80</f>
        <v>0.42</v>
      </c>
    </row>
    <row r="82" spans="1:9" s="5" customFormat="1" ht="36" customHeight="1" thickBot="1" thickTop="1">
      <c r="A82" s="176"/>
      <c r="B82" s="169"/>
      <c r="C82" s="179"/>
      <c r="D82" s="98" t="s">
        <v>8</v>
      </c>
      <c r="E82" s="18">
        <v>71</v>
      </c>
      <c r="F82" s="52" t="s">
        <v>487</v>
      </c>
      <c r="G82" s="76">
        <v>85740.38</v>
      </c>
      <c r="H82" s="172"/>
      <c r="I82" s="79">
        <f>G82/H80</f>
        <v>2.05</v>
      </c>
    </row>
    <row r="83" spans="1:30" s="34" customFormat="1" ht="20.25" thickBot="1" thickTop="1">
      <c r="A83" s="67"/>
      <c r="B83" s="66" t="s">
        <v>148</v>
      </c>
      <c r="C83" s="25">
        <f>AVERAGE(C48:C81)</f>
        <v>3.1</v>
      </c>
      <c r="D83" s="102"/>
      <c r="E83" s="67"/>
      <c r="F83" s="33"/>
      <c r="G83" s="33">
        <f>AVERAGE(G48:G82)</f>
        <v>62471.44</v>
      </c>
      <c r="H83" s="33">
        <f>AVERAGE(H48:H81)</f>
        <v>36977.75</v>
      </c>
      <c r="I83" s="33">
        <f>AVERAGE(I48:I82)</f>
        <v>1.68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9" s="5" customFormat="1" ht="84.75" customHeight="1" thickBot="1" thickTop="1">
      <c r="A84" s="29">
        <v>65</v>
      </c>
      <c r="B84" s="29" t="s">
        <v>511</v>
      </c>
      <c r="C84" s="19">
        <v>5</v>
      </c>
      <c r="D84" s="98" t="s">
        <v>8</v>
      </c>
      <c r="E84" s="29">
        <v>72</v>
      </c>
      <c r="F84" s="13" t="s">
        <v>512</v>
      </c>
      <c r="G84" s="164">
        <v>78102.92</v>
      </c>
      <c r="H84" s="162">
        <v>31618.64</v>
      </c>
      <c r="I84" s="165">
        <f>G84/H84</f>
        <v>2.47</v>
      </c>
    </row>
    <row r="85" spans="1:9" s="5" customFormat="1" ht="36.75" customHeight="1" thickBot="1" thickTop="1">
      <c r="A85" s="67"/>
      <c r="B85" s="66" t="s">
        <v>510</v>
      </c>
      <c r="C85" s="25">
        <f>AVERAGE(C84)</f>
        <v>5</v>
      </c>
      <c r="D85" s="102"/>
      <c r="E85" s="67"/>
      <c r="F85" s="32"/>
      <c r="G85" s="33">
        <f>AVERAGE(G84)</f>
        <v>78102.92</v>
      </c>
      <c r="H85" s="33">
        <f>AVERAGE(H84)</f>
        <v>31618.64</v>
      </c>
      <c r="I85" s="33">
        <f>AVERAGE(I84)</f>
        <v>2.47</v>
      </c>
    </row>
    <row r="86" spans="1:9" s="5" customFormat="1" ht="66.75" customHeight="1" thickBot="1" thickTop="1">
      <c r="A86" s="29">
        <v>66</v>
      </c>
      <c r="B86" s="29" t="s">
        <v>519</v>
      </c>
      <c r="C86" s="19">
        <v>6</v>
      </c>
      <c r="D86" s="98" t="s">
        <v>8</v>
      </c>
      <c r="E86" s="29">
        <v>73</v>
      </c>
      <c r="F86" s="13" t="s">
        <v>520</v>
      </c>
      <c r="G86" s="164">
        <v>147106.33</v>
      </c>
      <c r="H86" s="162">
        <v>36344.1</v>
      </c>
      <c r="I86" s="165">
        <f>G86/H86</f>
        <v>4.05</v>
      </c>
    </row>
    <row r="87" spans="1:9" s="5" customFormat="1" ht="41.25" customHeight="1" thickBot="1" thickTop="1">
      <c r="A87" s="67"/>
      <c r="B87" s="66" t="s">
        <v>517</v>
      </c>
      <c r="C87" s="25">
        <f>AVERAGE(C86)</f>
        <v>6</v>
      </c>
      <c r="D87" s="102"/>
      <c r="E87" s="67"/>
      <c r="F87" s="32"/>
      <c r="G87" s="33">
        <f>AVERAGE(G86)</f>
        <v>147106.33</v>
      </c>
      <c r="H87" s="33">
        <f>AVERAGE(H86)</f>
        <v>36344.1</v>
      </c>
      <c r="I87" s="33">
        <f>AVERAGE(I86)</f>
        <v>4.05</v>
      </c>
    </row>
    <row r="88" spans="1:9" s="5" customFormat="1" ht="19.5" thickTop="1">
      <c r="A88" s="41"/>
      <c r="B88" s="41"/>
      <c r="C88" s="3"/>
      <c r="D88" s="3"/>
      <c r="E88" s="41"/>
      <c r="F88" s="42"/>
      <c r="G88" s="8"/>
      <c r="H88" s="4"/>
      <c r="I88" s="4"/>
    </row>
    <row r="89" spans="1:9" s="5" customFormat="1" ht="18.75">
      <c r="A89" s="41"/>
      <c r="B89" s="41"/>
      <c r="C89" s="3"/>
      <c r="D89" s="3"/>
      <c r="E89" s="41"/>
      <c r="F89" s="42"/>
      <c r="G89" s="8"/>
      <c r="H89" s="4"/>
      <c r="I89" s="4"/>
    </row>
    <row r="90" spans="1:9" s="5" customFormat="1" ht="18.75">
      <c r="A90" s="41"/>
      <c r="B90" s="41"/>
      <c r="C90" s="3"/>
      <c r="D90" s="3"/>
      <c r="E90" s="41"/>
      <c r="F90" s="42"/>
      <c r="G90" s="8"/>
      <c r="H90" s="4"/>
      <c r="I90" s="4"/>
    </row>
    <row r="91" spans="1:9" s="5" customFormat="1" ht="18.75">
      <c r="A91" s="41"/>
      <c r="B91" s="41"/>
      <c r="C91" s="3"/>
      <c r="D91" s="3"/>
      <c r="E91" s="41"/>
      <c r="F91" s="42"/>
      <c r="G91" s="8"/>
      <c r="H91" s="4"/>
      <c r="I91" s="4"/>
    </row>
    <row r="92" spans="1:9" s="5" customFormat="1" ht="18.75">
      <c r="A92" s="41"/>
      <c r="B92" s="41"/>
      <c r="C92" s="3"/>
      <c r="D92" s="3"/>
      <c r="E92" s="41"/>
      <c r="F92" s="42"/>
      <c r="G92" s="8"/>
      <c r="H92" s="4"/>
      <c r="I92" s="4"/>
    </row>
    <row r="93" spans="1:9" s="5" customFormat="1" ht="18.75">
      <c r="A93" s="41"/>
      <c r="B93" s="41"/>
      <c r="C93" s="3"/>
      <c r="D93" s="3"/>
      <c r="E93" s="41"/>
      <c r="F93" s="42"/>
      <c r="G93" s="8"/>
      <c r="H93" s="4"/>
      <c r="I93" s="4"/>
    </row>
    <row r="94" spans="1:9" s="5" customFormat="1" ht="18.75">
      <c r="A94" s="41"/>
      <c r="B94" s="41"/>
      <c r="C94" s="3"/>
      <c r="D94" s="3"/>
      <c r="E94" s="41"/>
      <c r="F94" s="42"/>
      <c r="G94" s="8"/>
      <c r="H94" s="4"/>
      <c r="I94" s="4"/>
    </row>
    <row r="95" spans="1:9" s="5" customFormat="1" ht="18.75">
      <c r="A95" s="41"/>
      <c r="B95" s="41"/>
      <c r="C95" s="3"/>
      <c r="D95" s="3"/>
      <c r="E95" s="41"/>
      <c r="F95" s="42"/>
      <c r="G95" s="8"/>
      <c r="H95" s="4"/>
      <c r="I95" s="4"/>
    </row>
    <row r="96" spans="1:9" s="5" customFormat="1" ht="18.75">
      <c r="A96" s="41"/>
      <c r="B96" s="41"/>
      <c r="C96" s="3"/>
      <c r="D96" s="3"/>
      <c r="E96" s="41"/>
      <c r="F96" s="42"/>
      <c r="G96" s="8"/>
      <c r="H96" s="4"/>
      <c r="I96" s="4"/>
    </row>
    <row r="97" spans="1:9" s="5" customFormat="1" ht="18.75">
      <c r="A97" s="41"/>
      <c r="B97" s="41"/>
      <c r="C97" s="3"/>
      <c r="D97" s="3"/>
      <c r="E97" s="41"/>
      <c r="F97" s="42"/>
      <c r="G97" s="8"/>
      <c r="H97" s="4"/>
      <c r="I97" s="4"/>
    </row>
    <row r="98" spans="1:9" s="5" customFormat="1" ht="18.75">
      <c r="A98" s="41"/>
      <c r="B98" s="41"/>
      <c r="C98" s="3"/>
      <c r="D98" s="3"/>
      <c r="E98" s="41"/>
      <c r="F98" s="42"/>
      <c r="G98" s="8"/>
      <c r="H98" s="4"/>
      <c r="I98" s="4"/>
    </row>
    <row r="99" spans="1:9" s="5" customFormat="1" ht="18.75">
      <c r="A99" s="41"/>
      <c r="B99" s="41"/>
      <c r="C99" s="3"/>
      <c r="D99" s="3"/>
      <c r="E99" s="41"/>
      <c r="F99" s="42"/>
      <c r="G99" s="8"/>
      <c r="H99" s="4"/>
      <c r="I99" s="4"/>
    </row>
    <row r="100" spans="1:9" s="5" customFormat="1" ht="18.75">
      <c r="A100" s="41"/>
      <c r="B100" s="41"/>
      <c r="C100" s="3"/>
      <c r="D100" s="3"/>
      <c r="E100" s="41"/>
      <c r="F100" s="42"/>
      <c r="G100" s="8"/>
      <c r="H100" s="4"/>
      <c r="I100" s="4"/>
    </row>
    <row r="101" spans="1:9" s="5" customFormat="1" ht="18.75">
      <c r="A101" s="41"/>
      <c r="B101" s="41"/>
      <c r="C101" s="3"/>
      <c r="D101" s="3"/>
      <c r="E101" s="41"/>
      <c r="F101" s="42"/>
      <c r="G101" s="8"/>
      <c r="H101" s="4"/>
      <c r="I101" s="4"/>
    </row>
    <row r="102" spans="1:9" s="5" customFormat="1" ht="18.75">
      <c r="A102" s="41"/>
      <c r="B102" s="41"/>
      <c r="C102" s="3"/>
      <c r="D102" s="3"/>
      <c r="E102" s="41"/>
      <c r="F102" s="42"/>
      <c r="G102" s="8"/>
      <c r="H102" s="4"/>
      <c r="I102" s="4"/>
    </row>
    <row r="103" spans="1:9" s="5" customFormat="1" ht="18.75">
      <c r="A103" s="41"/>
      <c r="B103" s="41"/>
      <c r="C103" s="3"/>
      <c r="D103" s="3"/>
      <c r="E103" s="41"/>
      <c r="F103" s="42"/>
      <c r="G103" s="8"/>
      <c r="H103" s="4"/>
      <c r="I103" s="4"/>
    </row>
    <row r="104" spans="1:9" s="5" customFormat="1" ht="18.75">
      <c r="A104" s="41"/>
      <c r="B104" s="41"/>
      <c r="C104" s="3"/>
      <c r="D104" s="3"/>
      <c r="E104" s="41"/>
      <c r="F104" s="42"/>
      <c r="G104" s="8"/>
      <c r="H104" s="4"/>
      <c r="I104" s="4"/>
    </row>
    <row r="105" spans="1:9" s="5" customFormat="1" ht="18.75">
      <c r="A105" s="41"/>
      <c r="B105" s="41"/>
      <c r="C105" s="3"/>
      <c r="D105" s="3"/>
      <c r="E105" s="41"/>
      <c r="F105" s="42"/>
      <c r="G105" s="8"/>
      <c r="H105" s="4"/>
      <c r="I105" s="4"/>
    </row>
    <row r="106" spans="1:9" s="5" customFormat="1" ht="18.75">
      <c r="A106" s="41"/>
      <c r="B106" s="41"/>
      <c r="C106" s="3"/>
      <c r="D106" s="3"/>
      <c r="E106" s="41"/>
      <c r="F106" s="42"/>
      <c r="G106" s="8"/>
      <c r="H106" s="4"/>
      <c r="I106" s="4"/>
    </row>
    <row r="107" spans="1:9" s="5" customFormat="1" ht="18.75">
      <c r="A107" s="41"/>
      <c r="B107" s="41"/>
      <c r="C107" s="3"/>
      <c r="D107" s="3"/>
      <c r="E107" s="41"/>
      <c r="F107" s="42"/>
      <c r="G107" s="8"/>
      <c r="H107" s="4"/>
      <c r="I107" s="4"/>
    </row>
    <row r="108" spans="1:9" s="5" customFormat="1" ht="18.75">
      <c r="A108" s="41"/>
      <c r="B108" s="41"/>
      <c r="C108" s="3"/>
      <c r="D108" s="3"/>
      <c r="E108" s="41"/>
      <c r="F108" s="42"/>
      <c r="G108" s="8"/>
      <c r="H108" s="4"/>
      <c r="I108" s="4"/>
    </row>
    <row r="109" spans="1:9" s="5" customFormat="1" ht="18.75">
      <c r="A109" s="41"/>
      <c r="B109" s="41"/>
      <c r="C109" s="3"/>
      <c r="D109" s="3"/>
      <c r="E109" s="41"/>
      <c r="F109" s="42"/>
      <c r="G109" s="8"/>
      <c r="H109" s="4"/>
      <c r="I109" s="4"/>
    </row>
    <row r="110" spans="1:9" s="5" customFormat="1" ht="18.75">
      <c r="A110" s="41"/>
      <c r="B110" s="41"/>
      <c r="C110" s="3"/>
      <c r="D110" s="3"/>
      <c r="E110" s="41"/>
      <c r="F110" s="42"/>
      <c r="G110" s="8"/>
      <c r="H110" s="4"/>
      <c r="I110" s="4"/>
    </row>
    <row r="111" spans="1:9" s="5" customFormat="1" ht="18.75">
      <c r="A111" s="41"/>
      <c r="B111" s="41"/>
      <c r="C111" s="3"/>
      <c r="D111" s="3"/>
      <c r="E111" s="41"/>
      <c r="F111" s="42"/>
      <c r="G111" s="8"/>
      <c r="H111" s="4"/>
      <c r="I111" s="4"/>
    </row>
    <row r="112" spans="1:9" s="5" customFormat="1" ht="18.75">
      <c r="A112" s="41"/>
      <c r="B112" s="41"/>
      <c r="C112" s="3"/>
      <c r="D112" s="3"/>
      <c r="E112" s="41"/>
      <c r="F112" s="42"/>
      <c r="G112" s="8"/>
      <c r="H112" s="4"/>
      <c r="I112" s="4"/>
    </row>
    <row r="113" spans="1:9" s="5" customFormat="1" ht="18.75">
      <c r="A113" s="41"/>
      <c r="B113" s="41"/>
      <c r="C113" s="3"/>
      <c r="D113" s="3"/>
      <c r="E113" s="41"/>
      <c r="F113" s="42"/>
      <c r="G113" s="8"/>
      <c r="H113" s="4"/>
      <c r="I113" s="4"/>
    </row>
    <row r="114" spans="1:9" s="5" customFormat="1" ht="18.75">
      <c r="A114" s="41"/>
      <c r="B114" s="41"/>
      <c r="C114" s="3"/>
      <c r="D114" s="3"/>
      <c r="E114" s="41"/>
      <c r="F114" s="42"/>
      <c r="G114" s="8"/>
      <c r="H114" s="4"/>
      <c r="I114" s="4"/>
    </row>
    <row r="115" spans="1:9" s="5" customFormat="1" ht="18.75">
      <c r="A115" s="41"/>
      <c r="B115" s="41"/>
      <c r="C115" s="3"/>
      <c r="D115" s="3"/>
      <c r="E115" s="41"/>
      <c r="F115" s="42"/>
      <c r="G115" s="8"/>
      <c r="H115" s="4"/>
      <c r="I115" s="4"/>
    </row>
    <row r="116" spans="1:9" s="5" customFormat="1" ht="18.75">
      <c r="A116" s="41"/>
      <c r="B116" s="41"/>
      <c r="C116" s="3"/>
      <c r="D116" s="3"/>
      <c r="E116" s="41"/>
      <c r="F116" s="42"/>
      <c r="G116" s="8"/>
      <c r="H116" s="4"/>
      <c r="I116" s="4"/>
    </row>
    <row r="117" spans="1:9" s="5" customFormat="1" ht="18.75">
      <c r="A117" s="41"/>
      <c r="B117" s="41"/>
      <c r="C117" s="3"/>
      <c r="D117" s="3"/>
      <c r="E117" s="41"/>
      <c r="F117" s="42"/>
      <c r="G117" s="8"/>
      <c r="H117" s="4"/>
      <c r="I117" s="4"/>
    </row>
    <row r="118" spans="1:9" s="5" customFormat="1" ht="18.75">
      <c r="A118" s="41"/>
      <c r="B118" s="41"/>
      <c r="C118" s="3"/>
      <c r="D118" s="3"/>
      <c r="E118" s="41"/>
      <c r="F118" s="42"/>
      <c r="G118" s="8"/>
      <c r="H118" s="4"/>
      <c r="I118" s="4"/>
    </row>
    <row r="119" spans="1:9" s="5" customFormat="1" ht="18.75">
      <c r="A119" s="41"/>
      <c r="B119" s="41"/>
      <c r="C119" s="3"/>
      <c r="D119" s="3"/>
      <c r="E119" s="41"/>
      <c r="F119" s="42"/>
      <c r="G119" s="8"/>
      <c r="H119" s="4"/>
      <c r="I119" s="4"/>
    </row>
    <row r="120" spans="1:9" s="5" customFormat="1" ht="18.75">
      <c r="A120" s="41"/>
      <c r="B120" s="41"/>
      <c r="C120" s="3"/>
      <c r="D120" s="3"/>
      <c r="E120" s="41"/>
      <c r="F120" s="42"/>
      <c r="G120" s="8"/>
      <c r="H120" s="4"/>
      <c r="I120" s="4"/>
    </row>
    <row r="121" spans="1:9" s="5" customFormat="1" ht="18.75">
      <c r="A121" s="41"/>
      <c r="B121" s="41"/>
      <c r="C121" s="3"/>
      <c r="D121" s="3"/>
      <c r="E121" s="41"/>
      <c r="F121" s="42"/>
      <c r="G121" s="8"/>
      <c r="H121" s="4"/>
      <c r="I121" s="4"/>
    </row>
    <row r="122" spans="1:9" s="5" customFormat="1" ht="18.75">
      <c r="A122" s="41"/>
      <c r="B122" s="41"/>
      <c r="C122" s="3"/>
      <c r="D122" s="3"/>
      <c r="E122" s="41"/>
      <c r="F122" s="42"/>
      <c r="G122" s="8"/>
      <c r="H122" s="4"/>
      <c r="I122" s="4"/>
    </row>
    <row r="123" spans="1:9" s="5" customFormat="1" ht="18.75">
      <c r="A123" s="41"/>
      <c r="B123" s="41"/>
      <c r="C123" s="3"/>
      <c r="D123" s="3"/>
      <c r="E123" s="41"/>
      <c r="F123" s="42"/>
      <c r="G123" s="8"/>
      <c r="H123" s="4"/>
      <c r="I123" s="4"/>
    </row>
    <row r="124" spans="1:9" s="5" customFormat="1" ht="18.75">
      <c r="A124" s="41"/>
      <c r="B124" s="41"/>
      <c r="C124" s="3"/>
      <c r="D124" s="3"/>
      <c r="E124" s="41"/>
      <c r="F124" s="42"/>
      <c r="G124" s="8"/>
      <c r="H124" s="4"/>
      <c r="I124" s="4"/>
    </row>
    <row r="125" spans="1:9" s="5" customFormat="1" ht="18.75">
      <c r="A125" s="41"/>
      <c r="B125" s="41"/>
      <c r="C125" s="3"/>
      <c r="D125" s="3"/>
      <c r="E125" s="41"/>
      <c r="F125" s="42"/>
      <c r="G125" s="8"/>
      <c r="H125" s="4"/>
      <c r="I125" s="4"/>
    </row>
    <row r="126" spans="1:9" s="5" customFormat="1" ht="18.75">
      <c r="A126" s="41"/>
      <c r="B126" s="41"/>
      <c r="C126" s="3"/>
      <c r="D126" s="3"/>
      <c r="E126" s="41"/>
      <c r="F126" s="42"/>
      <c r="G126" s="8"/>
      <c r="H126" s="4"/>
      <c r="I126" s="4"/>
    </row>
    <row r="127" spans="1:9" s="5" customFormat="1" ht="18.75">
      <c r="A127" s="41"/>
      <c r="B127" s="41"/>
      <c r="C127" s="3"/>
      <c r="D127" s="3"/>
      <c r="E127" s="41"/>
      <c r="F127" s="42"/>
      <c r="G127" s="8"/>
      <c r="H127" s="4"/>
      <c r="I127" s="4"/>
    </row>
    <row r="128" spans="1:9" s="5" customFormat="1" ht="18.75">
      <c r="A128" s="41"/>
      <c r="B128" s="41"/>
      <c r="C128" s="3"/>
      <c r="D128" s="3"/>
      <c r="E128" s="41"/>
      <c r="F128" s="42"/>
      <c r="G128" s="8"/>
      <c r="H128" s="4"/>
      <c r="I128" s="4"/>
    </row>
    <row r="129" spans="1:9" s="5" customFormat="1" ht="18.75">
      <c r="A129" s="41"/>
      <c r="B129" s="41"/>
      <c r="C129" s="3"/>
      <c r="D129" s="3"/>
      <c r="E129" s="41"/>
      <c r="F129" s="42"/>
      <c r="G129" s="8"/>
      <c r="H129" s="4"/>
      <c r="I129" s="4"/>
    </row>
    <row r="130" spans="1:9" s="5" customFormat="1" ht="18.75">
      <c r="A130" s="41"/>
      <c r="B130" s="41"/>
      <c r="C130" s="3"/>
      <c r="D130" s="3"/>
      <c r="E130" s="41"/>
      <c r="F130" s="42"/>
      <c r="G130" s="8"/>
      <c r="H130" s="4"/>
      <c r="I130" s="4"/>
    </row>
    <row r="131" spans="1:9" s="5" customFormat="1" ht="18.75">
      <c r="A131" s="41"/>
      <c r="B131" s="41"/>
      <c r="C131" s="3"/>
      <c r="D131" s="3"/>
      <c r="E131" s="41"/>
      <c r="F131" s="42"/>
      <c r="G131" s="8"/>
      <c r="H131" s="4"/>
      <c r="I131" s="4"/>
    </row>
    <row r="132" spans="1:9" s="5" customFormat="1" ht="18.75">
      <c r="A132" s="41"/>
      <c r="B132" s="41"/>
      <c r="C132" s="3"/>
      <c r="D132" s="3"/>
      <c r="E132" s="41"/>
      <c r="F132" s="42"/>
      <c r="G132" s="8"/>
      <c r="H132" s="4"/>
      <c r="I132" s="4"/>
    </row>
    <row r="133" spans="1:9" s="5" customFormat="1" ht="18.75">
      <c r="A133" s="41"/>
      <c r="B133" s="41"/>
      <c r="C133" s="3"/>
      <c r="D133" s="3"/>
      <c r="E133" s="41"/>
      <c r="F133" s="42"/>
      <c r="G133" s="8"/>
      <c r="H133" s="4"/>
      <c r="I133" s="4"/>
    </row>
    <row r="134" spans="1:9" s="5" customFormat="1" ht="18.75">
      <c r="A134" s="41"/>
      <c r="B134" s="41"/>
      <c r="C134" s="3"/>
      <c r="D134" s="3"/>
      <c r="E134" s="41"/>
      <c r="F134" s="42"/>
      <c r="G134" s="8"/>
      <c r="H134" s="4"/>
      <c r="I134" s="4"/>
    </row>
    <row r="135" spans="1:9" s="5" customFormat="1" ht="18.75">
      <c r="A135" s="41"/>
      <c r="B135" s="41"/>
      <c r="C135" s="3"/>
      <c r="D135" s="3"/>
      <c r="E135" s="41"/>
      <c r="F135" s="42"/>
      <c r="G135" s="8"/>
      <c r="H135" s="4"/>
      <c r="I135" s="4"/>
    </row>
    <row r="136" spans="1:9" s="5" customFormat="1" ht="18.75">
      <c r="A136" s="41"/>
      <c r="B136" s="41"/>
      <c r="C136" s="3"/>
      <c r="D136" s="3"/>
      <c r="E136" s="41"/>
      <c r="F136" s="42"/>
      <c r="G136" s="8"/>
      <c r="H136" s="4"/>
      <c r="I136" s="4"/>
    </row>
    <row r="137" spans="1:9" s="5" customFormat="1" ht="18.75">
      <c r="A137" s="41"/>
      <c r="B137" s="41"/>
      <c r="C137" s="3"/>
      <c r="D137" s="3"/>
      <c r="E137" s="41"/>
      <c r="F137" s="42"/>
      <c r="G137" s="8"/>
      <c r="H137" s="4"/>
      <c r="I137" s="4"/>
    </row>
    <row r="138" spans="1:9" s="5" customFormat="1" ht="18.75">
      <c r="A138" s="41"/>
      <c r="B138" s="41"/>
      <c r="C138" s="3"/>
      <c r="D138" s="3"/>
      <c r="E138" s="41"/>
      <c r="F138" s="42"/>
      <c r="G138" s="8"/>
      <c r="H138" s="4"/>
      <c r="I138" s="4"/>
    </row>
    <row r="139" spans="1:9" s="5" customFormat="1" ht="18.75">
      <c r="A139" s="41"/>
      <c r="B139" s="41"/>
      <c r="C139" s="3"/>
      <c r="D139" s="3"/>
      <c r="E139" s="41"/>
      <c r="F139" s="42"/>
      <c r="G139" s="8"/>
      <c r="H139" s="4"/>
      <c r="I139" s="4"/>
    </row>
    <row r="140" spans="1:9" s="5" customFormat="1" ht="18.75">
      <c r="A140" s="41"/>
      <c r="B140" s="41"/>
      <c r="C140" s="3"/>
      <c r="D140" s="3"/>
      <c r="E140" s="41"/>
      <c r="F140" s="42"/>
      <c r="G140" s="8"/>
      <c r="H140" s="4"/>
      <c r="I140" s="4"/>
    </row>
    <row r="141" spans="1:9" s="5" customFormat="1" ht="18.75">
      <c r="A141" s="41"/>
      <c r="B141" s="41"/>
      <c r="C141" s="3"/>
      <c r="D141" s="3"/>
      <c r="E141" s="41"/>
      <c r="F141" s="42"/>
      <c r="G141" s="8"/>
      <c r="H141" s="4"/>
      <c r="I141" s="4"/>
    </row>
    <row r="142" spans="1:9" s="5" customFormat="1" ht="18.75">
      <c r="A142" s="41"/>
      <c r="B142" s="41"/>
      <c r="C142" s="3"/>
      <c r="D142" s="3"/>
      <c r="E142" s="41"/>
      <c r="F142" s="42"/>
      <c r="G142" s="8"/>
      <c r="H142" s="4"/>
      <c r="I142" s="4"/>
    </row>
    <row r="143" spans="1:9" s="5" customFormat="1" ht="18.75">
      <c r="A143" s="41"/>
      <c r="B143" s="41"/>
      <c r="C143" s="3"/>
      <c r="D143" s="3"/>
      <c r="E143" s="41"/>
      <c r="F143" s="42"/>
      <c r="G143" s="8"/>
      <c r="H143" s="4"/>
      <c r="I143" s="4"/>
    </row>
    <row r="144" spans="1:9" s="5" customFormat="1" ht="18.75">
      <c r="A144" s="41"/>
      <c r="B144" s="41"/>
      <c r="C144" s="3"/>
      <c r="D144" s="3"/>
      <c r="E144" s="41"/>
      <c r="F144" s="42"/>
      <c r="G144" s="8"/>
      <c r="H144" s="4"/>
      <c r="I144" s="4"/>
    </row>
    <row r="145" spans="1:9" s="5" customFormat="1" ht="18.75">
      <c r="A145" s="41"/>
      <c r="B145" s="41"/>
      <c r="C145" s="3"/>
      <c r="D145" s="3"/>
      <c r="E145" s="41"/>
      <c r="F145" s="42"/>
      <c r="G145" s="8"/>
      <c r="H145" s="4"/>
      <c r="I145" s="4"/>
    </row>
    <row r="146" spans="1:9" s="5" customFormat="1" ht="18.75">
      <c r="A146" s="41"/>
      <c r="B146" s="41"/>
      <c r="C146" s="3"/>
      <c r="D146" s="3"/>
      <c r="E146" s="41"/>
      <c r="F146" s="42"/>
      <c r="G146" s="8"/>
      <c r="H146" s="4"/>
      <c r="I146" s="4"/>
    </row>
    <row r="147" spans="1:9" s="5" customFormat="1" ht="18.75">
      <c r="A147" s="41"/>
      <c r="B147" s="41"/>
      <c r="C147" s="3"/>
      <c r="D147" s="3"/>
      <c r="E147" s="41"/>
      <c r="F147" s="42"/>
      <c r="G147" s="8"/>
      <c r="H147" s="4"/>
      <c r="I147" s="4"/>
    </row>
    <row r="148" spans="1:9" s="5" customFormat="1" ht="18.75">
      <c r="A148" s="41"/>
      <c r="B148" s="41"/>
      <c r="C148" s="3"/>
      <c r="D148" s="3"/>
      <c r="E148" s="41"/>
      <c r="F148" s="42"/>
      <c r="G148" s="8"/>
      <c r="H148" s="4"/>
      <c r="I148" s="4"/>
    </row>
    <row r="149" spans="1:9" s="5" customFormat="1" ht="18.75">
      <c r="A149" s="41"/>
      <c r="B149" s="41"/>
      <c r="C149" s="3"/>
      <c r="D149" s="3"/>
      <c r="E149" s="41"/>
      <c r="F149" s="42"/>
      <c r="G149" s="8"/>
      <c r="H149" s="4"/>
      <c r="I149" s="4"/>
    </row>
    <row r="150" spans="1:9" s="5" customFormat="1" ht="18.75">
      <c r="A150" s="41"/>
      <c r="B150" s="41"/>
      <c r="C150" s="3"/>
      <c r="D150" s="3"/>
      <c r="E150" s="41"/>
      <c r="F150" s="42"/>
      <c r="G150" s="8"/>
      <c r="H150" s="4"/>
      <c r="I150" s="4"/>
    </row>
    <row r="151" spans="1:9" s="5" customFormat="1" ht="18.75">
      <c r="A151" s="41"/>
      <c r="B151" s="41"/>
      <c r="C151" s="3"/>
      <c r="D151" s="3"/>
      <c r="E151" s="41"/>
      <c r="F151" s="42"/>
      <c r="G151" s="8"/>
      <c r="H151" s="4"/>
      <c r="I151" s="4"/>
    </row>
    <row r="152" spans="1:9" s="5" customFormat="1" ht="18.75">
      <c r="A152" s="41"/>
      <c r="B152" s="41"/>
      <c r="C152" s="3"/>
      <c r="D152" s="3"/>
      <c r="E152" s="41"/>
      <c r="F152" s="42"/>
      <c r="G152" s="8"/>
      <c r="H152" s="4"/>
      <c r="I152" s="4"/>
    </row>
    <row r="153" spans="1:9" s="5" customFormat="1" ht="18.75">
      <c r="A153" s="41"/>
      <c r="B153" s="41"/>
      <c r="C153" s="3"/>
      <c r="D153" s="3"/>
      <c r="E153" s="41"/>
      <c r="F153" s="42"/>
      <c r="G153" s="8"/>
      <c r="H153" s="4"/>
      <c r="I153" s="4"/>
    </row>
    <row r="154" spans="1:9" s="5" customFormat="1" ht="18.75">
      <c r="A154" s="41"/>
      <c r="B154" s="41"/>
      <c r="C154" s="3"/>
      <c r="D154" s="3"/>
      <c r="E154" s="41"/>
      <c r="F154" s="42"/>
      <c r="G154" s="8"/>
      <c r="H154" s="4"/>
      <c r="I154" s="4"/>
    </row>
    <row r="155" spans="1:9" s="5" customFormat="1" ht="18.75">
      <c r="A155" s="41"/>
      <c r="B155" s="41"/>
      <c r="C155" s="3"/>
      <c r="D155" s="3"/>
      <c r="E155" s="41"/>
      <c r="F155" s="42"/>
      <c r="G155" s="8"/>
      <c r="H155" s="4"/>
      <c r="I155" s="4"/>
    </row>
    <row r="156" spans="1:9" s="5" customFormat="1" ht="18.75">
      <c r="A156" s="41"/>
      <c r="B156" s="41"/>
      <c r="C156" s="3"/>
      <c r="D156" s="3"/>
      <c r="E156" s="41"/>
      <c r="F156" s="42"/>
      <c r="G156" s="8"/>
      <c r="H156" s="4"/>
      <c r="I156" s="4"/>
    </row>
    <row r="157" spans="1:9" s="5" customFormat="1" ht="18.75">
      <c r="A157" s="41"/>
      <c r="B157" s="41"/>
      <c r="C157" s="3"/>
      <c r="D157" s="3"/>
      <c r="E157" s="41"/>
      <c r="F157" s="42"/>
      <c r="G157" s="8"/>
      <c r="H157" s="4"/>
      <c r="I157" s="4"/>
    </row>
    <row r="158" spans="1:9" s="5" customFormat="1" ht="18.75">
      <c r="A158" s="41"/>
      <c r="B158" s="41"/>
      <c r="C158" s="3"/>
      <c r="D158" s="3"/>
      <c r="E158" s="41"/>
      <c r="F158" s="42"/>
      <c r="G158" s="8"/>
      <c r="H158" s="4"/>
      <c r="I158" s="4"/>
    </row>
    <row r="159" spans="1:9" s="5" customFormat="1" ht="18.75">
      <c r="A159" s="41"/>
      <c r="B159" s="41"/>
      <c r="C159" s="3"/>
      <c r="D159" s="3"/>
      <c r="E159" s="41"/>
      <c r="F159" s="42"/>
      <c r="G159" s="8"/>
      <c r="H159" s="4"/>
      <c r="I159" s="4"/>
    </row>
    <row r="160" spans="1:9" s="5" customFormat="1" ht="18.75">
      <c r="A160" s="41"/>
      <c r="B160" s="41"/>
      <c r="C160" s="3"/>
      <c r="D160" s="3"/>
      <c r="E160" s="41"/>
      <c r="F160" s="42"/>
      <c r="G160" s="8"/>
      <c r="H160" s="4"/>
      <c r="I160" s="40"/>
    </row>
    <row r="161" spans="1:9" s="5" customFormat="1" ht="18.75">
      <c r="A161" s="41"/>
      <c r="B161" s="41"/>
      <c r="C161" s="3"/>
      <c r="D161" s="3"/>
      <c r="E161" s="41"/>
      <c r="F161" s="42"/>
      <c r="G161" s="8"/>
      <c r="H161" s="4"/>
      <c r="I161" s="40"/>
    </row>
    <row r="162" spans="1:9" s="5" customFormat="1" ht="18.75">
      <c r="A162" s="41"/>
      <c r="B162" s="41"/>
      <c r="C162" s="3"/>
      <c r="D162" s="3"/>
      <c r="E162" s="41"/>
      <c r="F162" s="42"/>
      <c r="G162" s="8"/>
      <c r="H162" s="4"/>
      <c r="I162" s="40"/>
    </row>
    <row r="163" spans="1:9" s="5" customFormat="1" ht="18.75">
      <c r="A163" s="41"/>
      <c r="B163" s="41"/>
      <c r="C163" s="3"/>
      <c r="D163" s="3"/>
      <c r="E163" s="41"/>
      <c r="F163" s="42"/>
      <c r="G163" s="8"/>
      <c r="H163" s="4"/>
      <c r="I163" s="40"/>
    </row>
    <row r="164" spans="1:9" s="5" customFormat="1" ht="18.75">
      <c r="A164" s="41"/>
      <c r="B164" s="41"/>
      <c r="C164" s="3"/>
      <c r="D164" s="3"/>
      <c r="E164" s="41"/>
      <c r="F164" s="42"/>
      <c r="G164" s="8"/>
      <c r="H164" s="4"/>
      <c r="I164" s="40"/>
    </row>
    <row r="165" spans="1:9" s="5" customFormat="1" ht="18.75">
      <c r="A165" s="41"/>
      <c r="B165" s="41"/>
      <c r="C165" s="3"/>
      <c r="D165" s="3"/>
      <c r="E165" s="41"/>
      <c r="F165" s="42"/>
      <c r="G165" s="8"/>
      <c r="H165" s="4"/>
      <c r="I165" s="40"/>
    </row>
    <row r="166" spans="1:9" s="5" customFormat="1" ht="18.75">
      <c r="A166" s="41"/>
      <c r="B166" s="41"/>
      <c r="C166" s="3"/>
      <c r="D166" s="3"/>
      <c r="E166" s="41"/>
      <c r="F166" s="42"/>
      <c r="G166" s="8"/>
      <c r="H166" s="4"/>
      <c r="I166" s="40"/>
    </row>
    <row r="167" spans="1:9" s="5" customFormat="1" ht="18.75">
      <c r="A167" s="41"/>
      <c r="B167" s="41"/>
      <c r="C167" s="3"/>
      <c r="D167" s="3"/>
      <c r="E167" s="41"/>
      <c r="F167" s="42"/>
      <c r="G167" s="8"/>
      <c r="H167" s="4"/>
      <c r="I167" s="40"/>
    </row>
    <row r="168" spans="1:9" s="5" customFormat="1" ht="18.75">
      <c r="A168" s="41"/>
      <c r="B168" s="41"/>
      <c r="C168" s="3"/>
      <c r="D168" s="3"/>
      <c r="E168" s="41"/>
      <c r="F168" s="42"/>
      <c r="G168" s="8"/>
      <c r="H168" s="4"/>
      <c r="I168" s="40"/>
    </row>
    <row r="169" spans="1:9" s="5" customFormat="1" ht="18.75">
      <c r="A169" s="41"/>
      <c r="B169" s="41"/>
      <c r="C169" s="3"/>
      <c r="D169" s="3"/>
      <c r="E169" s="41"/>
      <c r="F169" s="42"/>
      <c r="G169" s="8"/>
      <c r="H169" s="4"/>
      <c r="I169" s="40"/>
    </row>
    <row r="170" spans="1:9" s="5" customFormat="1" ht="18.75">
      <c r="A170" s="41"/>
      <c r="B170" s="41"/>
      <c r="C170" s="3"/>
      <c r="D170" s="3"/>
      <c r="E170" s="41"/>
      <c r="F170" s="42"/>
      <c r="G170" s="8"/>
      <c r="H170" s="4"/>
      <c r="I170" s="40"/>
    </row>
    <row r="171" spans="1:9" s="5" customFormat="1" ht="18.75">
      <c r="A171" s="41"/>
      <c r="B171" s="41"/>
      <c r="C171" s="3"/>
      <c r="D171" s="3"/>
      <c r="E171" s="41"/>
      <c r="F171" s="42"/>
      <c r="G171" s="8"/>
      <c r="H171" s="4"/>
      <c r="I171" s="40"/>
    </row>
    <row r="172" spans="1:9" s="5" customFormat="1" ht="18.75">
      <c r="A172" s="41"/>
      <c r="B172" s="41"/>
      <c r="C172" s="3"/>
      <c r="D172" s="3"/>
      <c r="E172" s="41"/>
      <c r="F172" s="42"/>
      <c r="G172" s="8"/>
      <c r="H172" s="4"/>
      <c r="I172" s="40"/>
    </row>
    <row r="173" spans="1:9" s="5" customFormat="1" ht="18.75">
      <c r="A173" s="41"/>
      <c r="B173" s="41"/>
      <c r="C173" s="3"/>
      <c r="D173" s="3"/>
      <c r="E173" s="41"/>
      <c r="F173" s="42"/>
      <c r="G173" s="8"/>
      <c r="H173" s="4"/>
      <c r="I173" s="40"/>
    </row>
    <row r="174" spans="1:9" s="5" customFormat="1" ht="18.75">
      <c r="A174" s="41"/>
      <c r="B174" s="41"/>
      <c r="C174" s="3"/>
      <c r="D174" s="3"/>
      <c r="E174" s="41"/>
      <c r="F174" s="42"/>
      <c r="G174" s="8"/>
      <c r="H174" s="4"/>
      <c r="I174" s="40"/>
    </row>
    <row r="175" spans="1:9" s="5" customFormat="1" ht="18.75">
      <c r="A175" s="41"/>
      <c r="B175" s="41"/>
      <c r="C175" s="3"/>
      <c r="D175" s="3"/>
      <c r="E175" s="41"/>
      <c r="F175" s="42"/>
      <c r="G175" s="8"/>
      <c r="H175" s="4"/>
      <c r="I175" s="40"/>
    </row>
    <row r="176" spans="1:9" s="5" customFormat="1" ht="18.75">
      <c r="A176" s="41"/>
      <c r="B176" s="41"/>
      <c r="C176" s="3"/>
      <c r="D176" s="3"/>
      <c r="E176" s="41"/>
      <c r="F176" s="42"/>
      <c r="G176" s="8"/>
      <c r="H176" s="4"/>
      <c r="I176" s="40"/>
    </row>
    <row r="177" spans="1:9" s="5" customFormat="1" ht="18.75">
      <c r="A177" s="41"/>
      <c r="B177" s="41"/>
      <c r="C177" s="3"/>
      <c r="D177" s="3"/>
      <c r="E177" s="41"/>
      <c r="F177" s="42"/>
      <c r="G177" s="8"/>
      <c r="H177" s="4"/>
      <c r="I177" s="40"/>
    </row>
    <row r="178" spans="1:9" s="5" customFormat="1" ht="18.75">
      <c r="A178" s="41"/>
      <c r="B178" s="41"/>
      <c r="C178" s="3"/>
      <c r="D178" s="3"/>
      <c r="E178" s="41"/>
      <c r="F178" s="42"/>
      <c r="G178" s="8"/>
      <c r="H178" s="4"/>
      <c r="I178" s="40"/>
    </row>
    <row r="179" spans="1:9" s="5" customFormat="1" ht="18.75">
      <c r="A179" s="41"/>
      <c r="B179" s="41"/>
      <c r="C179" s="3"/>
      <c r="D179" s="3"/>
      <c r="E179" s="41"/>
      <c r="F179" s="42"/>
      <c r="G179" s="8"/>
      <c r="H179" s="4"/>
      <c r="I179" s="40"/>
    </row>
    <row r="180" spans="1:9" s="5" customFormat="1" ht="18.75">
      <c r="A180" s="41"/>
      <c r="B180" s="41"/>
      <c r="C180" s="3"/>
      <c r="D180" s="3"/>
      <c r="E180" s="41"/>
      <c r="F180" s="42"/>
      <c r="G180" s="8"/>
      <c r="H180" s="4"/>
      <c r="I180" s="40"/>
    </row>
    <row r="181" spans="1:9" s="5" customFormat="1" ht="18.75">
      <c r="A181" s="41"/>
      <c r="B181" s="41"/>
      <c r="C181" s="3"/>
      <c r="D181" s="3"/>
      <c r="E181" s="41"/>
      <c r="F181" s="42"/>
      <c r="G181" s="8"/>
      <c r="H181" s="4"/>
      <c r="I181" s="40"/>
    </row>
    <row r="182" spans="1:9" s="5" customFormat="1" ht="18.75">
      <c r="A182" s="41"/>
      <c r="B182" s="41"/>
      <c r="C182" s="3"/>
      <c r="D182" s="3"/>
      <c r="E182" s="41"/>
      <c r="F182" s="42"/>
      <c r="G182" s="8"/>
      <c r="H182" s="4"/>
      <c r="I182" s="40"/>
    </row>
    <row r="183" spans="1:9" s="5" customFormat="1" ht="18.75">
      <c r="A183" s="41"/>
      <c r="B183" s="41"/>
      <c r="C183" s="3"/>
      <c r="D183" s="3"/>
      <c r="E183" s="41"/>
      <c r="F183" s="42"/>
      <c r="G183" s="8"/>
      <c r="H183" s="4"/>
      <c r="I183" s="40"/>
    </row>
    <row r="184" spans="1:9" s="5" customFormat="1" ht="18.75">
      <c r="A184" s="41"/>
      <c r="B184" s="41"/>
      <c r="C184" s="3"/>
      <c r="D184" s="3"/>
      <c r="E184" s="41"/>
      <c r="F184" s="42"/>
      <c r="G184" s="8"/>
      <c r="H184" s="4"/>
      <c r="I184" s="40"/>
    </row>
    <row r="185" spans="1:9" s="5" customFormat="1" ht="18.75">
      <c r="A185" s="41"/>
      <c r="B185" s="41"/>
      <c r="C185" s="3"/>
      <c r="D185" s="3"/>
      <c r="E185" s="41"/>
      <c r="F185" s="42"/>
      <c r="G185" s="8"/>
      <c r="H185" s="4"/>
      <c r="I185" s="40"/>
    </row>
    <row r="186" spans="1:9" s="5" customFormat="1" ht="18.75">
      <c r="A186" s="41"/>
      <c r="B186" s="41"/>
      <c r="C186" s="3"/>
      <c r="D186" s="3"/>
      <c r="E186" s="41"/>
      <c r="F186" s="42"/>
      <c r="G186" s="8"/>
      <c r="H186" s="4"/>
      <c r="I186" s="40"/>
    </row>
    <row r="187" spans="1:9" s="5" customFormat="1" ht="18.75">
      <c r="A187" s="41"/>
      <c r="B187" s="41"/>
      <c r="C187" s="3"/>
      <c r="D187" s="3"/>
      <c r="E187" s="41"/>
      <c r="F187" s="42"/>
      <c r="G187" s="8"/>
      <c r="H187" s="4"/>
      <c r="I187" s="40"/>
    </row>
    <row r="188" spans="1:9" s="5" customFormat="1" ht="18.75">
      <c r="A188" s="41"/>
      <c r="B188" s="41"/>
      <c r="C188" s="3"/>
      <c r="D188" s="3"/>
      <c r="E188" s="41"/>
      <c r="F188" s="42"/>
      <c r="G188" s="8"/>
      <c r="H188" s="4"/>
      <c r="I188" s="40"/>
    </row>
    <row r="189" spans="1:9" s="5" customFormat="1" ht="18.75">
      <c r="A189" s="41"/>
      <c r="B189" s="41"/>
      <c r="C189" s="3"/>
      <c r="D189" s="3"/>
      <c r="E189" s="41"/>
      <c r="F189" s="42"/>
      <c r="G189" s="8"/>
      <c r="H189" s="4"/>
      <c r="I189" s="40"/>
    </row>
    <row r="190" spans="1:9" s="5" customFormat="1" ht="18.75">
      <c r="A190" s="41"/>
      <c r="B190" s="41"/>
      <c r="C190" s="3"/>
      <c r="D190" s="3"/>
      <c r="E190" s="41"/>
      <c r="F190" s="42"/>
      <c r="G190" s="8"/>
      <c r="H190" s="4"/>
      <c r="I190" s="40"/>
    </row>
    <row r="191" spans="1:9" s="5" customFormat="1" ht="18.75">
      <c r="A191" s="41"/>
      <c r="B191" s="41"/>
      <c r="C191" s="3"/>
      <c r="D191" s="3"/>
      <c r="E191" s="41"/>
      <c r="F191" s="42"/>
      <c r="G191" s="8"/>
      <c r="H191" s="4"/>
      <c r="I191" s="40"/>
    </row>
    <row r="192" spans="1:9" s="5" customFormat="1" ht="18.75">
      <c r="A192" s="41"/>
      <c r="B192" s="41"/>
      <c r="C192" s="3"/>
      <c r="D192" s="3"/>
      <c r="E192" s="41"/>
      <c r="F192" s="42"/>
      <c r="G192" s="8"/>
      <c r="H192" s="4"/>
      <c r="I192" s="40"/>
    </row>
    <row r="193" spans="1:9" s="5" customFormat="1" ht="18.75">
      <c r="A193" s="41"/>
      <c r="B193" s="41"/>
      <c r="C193" s="3"/>
      <c r="D193" s="3"/>
      <c r="E193" s="41"/>
      <c r="F193" s="42"/>
      <c r="G193" s="8"/>
      <c r="H193" s="4"/>
      <c r="I193" s="40"/>
    </row>
    <row r="194" spans="1:9" s="5" customFormat="1" ht="18.75">
      <c r="A194" s="41"/>
      <c r="B194" s="41"/>
      <c r="C194" s="3"/>
      <c r="D194" s="3"/>
      <c r="E194" s="41"/>
      <c r="F194" s="42"/>
      <c r="G194" s="8"/>
      <c r="H194" s="4"/>
      <c r="I194" s="40"/>
    </row>
    <row r="195" spans="1:9" s="5" customFormat="1" ht="18.75">
      <c r="A195" s="41"/>
      <c r="B195" s="41"/>
      <c r="C195" s="3"/>
      <c r="D195" s="3"/>
      <c r="E195" s="41"/>
      <c r="F195" s="42"/>
      <c r="G195" s="8"/>
      <c r="H195" s="4"/>
      <c r="I195" s="40"/>
    </row>
    <row r="196" spans="1:9" s="5" customFormat="1" ht="18.75">
      <c r="A196" s="41"/>
      <c r="B196" s="41"/>
      <c r="C196" s="3"/>
      <c r="D196" s="3"/>
      <c r="E196" s="41"/>
      <c r="F196" s="42"/>
      <c r="G196" s="8"/>
      <c r="H196" s="4"/>
      <c r="I196" s="40"/>
    </row>
    <row r="197" spans="1:9" s="5" customFormat="1" ht="18.75">
      <c r="A197" s="41"/>
      <c r="B197" s="41"/>
      <c r="C197" s="3"/>
      <c r="D197" s="3"/>
      <c r="E197" s="41"/>
      <c r="F197" s="42"/>
      <c r="G197" s="8"/>
      <c r="H197" s="4"/>
      <c r="I197" s="40"/>
    </row>
    <row r="198" spans="1:9" s="5" customFormat="1" ht="18.75">
      <c r="A198" s="41"/>
      <c r="B198" s="41"/>
      <c r="C198" s="3"/>
      <c r="D198" s="3"/>
      <c r="E198" s="41"/>
      <c r="F198" s="42"/>
      <c r="G198" s="8"/>
      <c r="H198" s="4"/>
      <c r="I198" s="40"/>
    </row>
    <row r="199" spans="1:9" s="5" customFormat="1" ht="18.75">
      <c r="A199" s="41"/>
      <c r="B199" s="41"/>
      <c r="C199" s="3"/>
      <c r="D199" s="3"/>
      <c r="E199" s="41"/>
      <c r="F199" s="42"/>
      <c r="G199" s="8"/>
      <c r="H199" s="4"/>
      <c r="I199" s="40"/>
    </row>
    <row r="200" spans="1:9" s="5" customFormat="1" ht="18.75">
      <c r="A200" s="41"/>
      <c r="B200" s="41"/>
      <c r="C200" s="3"/>
      <c r="D200" s="3"/>
      <c r="E200" s="41"/>
      <c r="F200" s="42"/>
      <c r="G200" s="8"/>
      <c r="H200" s="4"/>
      <c r="I200" s="40"/>
    </row>
    <row r="201" spans="1:31" s="43" customFormat="1" ht="20.25">
      <c r="A201" s="41"/>
      <c r="B201" s="41"/>
      <c r="C201" s="3"/>
      <c r="D201" s="3"/>
      <c r="E201" s="41"/>
      <c r="F201" s="42"/>
      <c r="G201" s="8"/>
      <c r="H201" s="4"/>
      <c r="I201" s="40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s="43" customFormat="1" ht="20.25">
      <c r="A202" s="41"/>
      <c r="B202" s="41"/>
      <c r="C202" s="3"/>
      <c r="D202" s="3"/>
      <c r="E202" s="41"/>
      <c r="F202" s="42"/>
      <c r="G202" s="8"/>
      <c r="H202" s="4"/>
      <c r="I202" s="40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s="43" customFormat="1" ht="20.25">
      <c r="A203" s="41"/>
      <c r="B203" s="41"/>
      <c r="C203" s="3"/>
      <c r="D203" s="3"/>
      <c r="E203" s="41"/>
      <c r="F203" s="42"/>
      <c r="G203" s="8"/>
      <c r="H203" s="4"/>
      <c r="I203" s="40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s="43" customFormat="1" ht="20.25">
      <c r="A204" s="41"/>
      <c r="B204" s="41"/>
      <c r="C204" s="3"/>
      <c r="D204" s="3"/>
      <c r="E204" s="41"/>
      <c r="F204" s="42"/>
      <c r="G204" s="8"/>
      <c r="H204" s="4"/>
      <c r="I204" s="40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s="43" customFormat="1" ht="20.25">
      <c r="A205" s="41"/>
      <c r="B205" s="41"/>
      <c r="C205" s="3"/>
      <c r="D205" s="3"/>
      <c r="E205" s="41"/>
      <c r="F205" s="42"/>
      <c r="G205" s="8"/>
      <c r="H205" s="4"/>
      <c r="I205" s="40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s="43" customFormat="1" ht="20.25">
      <c r="A206" s="41"/>
      <c r="B206" s="41"/>
      <c r="C206" s="3"/>
      <c r="D206" s="3"/>
      <c r="E206" s="41"/>
      <c r="F206" s="42"/>
      <c r="G206" s="8"/>
      <c r="H206" s="4"/>
      <c r="I206" s="40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s="43" customFormat="1" ht="20.25">
      <c r="A207" s="41"/>
      <c r="B207" s="41"/>
      <c r="C207" s="3"/>
      <c r="D207" s="3"/>
      <c r="E207" s="41"/>
      <c r="F207" s="42"/>
      <c r="G207" s="8"/>
      <c r="H207" s="4"/>
      <c r="I207" s="40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s="43" customFormat="1" ht="20.25">
      <c r="A208" s="41"/>
      <c r="B208" s="41"/>
      <c r="C208" s="3"/>
      <c r="D208" s="3"/>
      <c r="E208" s="41"/>
      <c r="F208" s="42"/>
      <c r="G208" s="8"/>
      <c r="H208" s="4"/>
      <c r="I208" s="40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s="43" customFormat="1" ht="20.25">
      <c r="A209" s="41"/>
      <c r="B209" s="41"/>
      <c r="C209" s="3"/>
      <c r="D209" s="3"/>
      <c r="E209" s="41"/>
      <c r="F209" s="42"/>
      <c r="G209" s="8"/>
      <c r="H209" s="4"/>
      <c r="I209" s="40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s="43" customFormat="1" ht="20.25">
      <c r="A210" s="41"/>
      <c r="B210" s="41"/>
      <c r="C210" s="3"/>
      <c r="D210" s="3"/>
      <c r="E210" s="41"/>
      <c r="F210" s="42"/>
      <c r="G210" s="8"/>
      <c r="H210" s="4"/>
      <c r="I210" s="40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s="43" customFormat="1" ht="20.25">
      <c r="A211" s="41"/>
      <c r="B211" s="41"/>
      <c r="C211" s="3"/>
      <c r="D211" s="3"/>
      <c r="E211" s="41"/>
      <c r="F211" s="42"/>
      <c r="G211" s="8"/>
      <c r="H211" s="4"/>
      <c r="I211" s="40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s="43" customFormat="1" ht="20.25">
      <c r="A212" s="41"/>
      <c r="B212" s="41"/>
      <c r="C212" s="3"/>
      <c r="D212" s="3"/>
      <c r="E212" s="41"/>
      <c r="F212" s="42"/>
      <c r="G212" s="8"/>
      <c r="H212" s="4"/>
      <c r="I212" s="40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s="43" customFormat="1" ht="20.25">
      <c r="A213" s="41"/>
      <c r="B213" s="41"/>
      <c r="C213" s="3"/>
      <c r="D213" s="3"/>
      <c r="E213" s="41"/>
      <c r="F213" s="42"/>
      <c r="G213" s="8"/>
      <c r="H213" s="4"/>
      <c r="I213" s="40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s="43" customFormat="1" ht="20.25">
      <c r="A214" s="41"/>
      <c r="B214" s="41"/>
      <c r="C214" s="3"/>
      <c r="D214" s="3"/>
      <c r="E214" s="41"/>
      <c r="F214" s="42"/>
      <c r="G214" s="8"/>
      <c r="H214" s="4"/>
      <c r="I214" s="40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s="43" customFormat="1" ht="20.25">
      <c r="A215" s="41"/>
      <c r="B215" s="41"/>
      <c r="C215" s="3"/>
      <c r="D215" s="3"/>
      <c r="E215" s="41"/>
      <c r="F215" s="42"/>
      <c r="G215" s="8"/>
      <c r="H215" s="4"/>
      <c r="I215" s="40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s="43" customFormat="1" ht="20.25">
      <c r="A216" s="41"/>
      <c r="B216" s="41"/>
      <c r="C216" s="3"/>
      <c r="D216" s="3"/>
      <c r="E216" s="41"/>
      <c r="F216" s="42"/>
      <c r="G216" s="8"/>
      <c r="H216" s="4"/>
      <c r="I216" s="40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9" s="5" customFormat="1" ht="18.75">
      <c r="A217" s="41"/>
      <c r="B217" s="41"/>
      <c r="C217" s="3"/>
      <c r="D217" s="3"/>
      <c r="E217" s="41"/>
      <c r="F217" s="42"/>
      <c r="G217" s="8"/>
      <c r="H217" s="4"/>
      <c r="I217" s="40"/>
    </row>
    <row r="218" spans="1:9" s="5" customFormat="1" ht="18.75">
      <c r="A218" s="41"/>
      <c r="B218" s="41"/>
      <c r="C218" s="3"/>
      <c r="D218" s="3"/>
      <c r="E218" s="41"/>
      <c r="F218" s="42"/>
      <c r="G218" s="8"/>
      <c r="H218" s="4"/>
      <c r="I218" s="40"/>
    </row>
    <row r="219" spans="1:9" s="5" customFormat="1" ht="18.75">
      <c r="A219" s="41"/>
      <c r="B219" s="41"/>
      <c r="C219" s="3"/>
      <c r="D219" s="3"/>
      <c r="E219" s="41"/>
      <c r="F219" s="42"/>
      <c r="G219" s="8"/>
      <c r="H219" s="4"/>
      <c r="I219" s="40"/>
    </row>
    <row r="220" spans="1:9" s="5" customFormat="1" ht="18.75">
      <c r="A220" s="41"/>
      <c r="B220" s="41"/>
      <c r="C220" s="3"/>
      <c r="D220" s="3"/>
      <c r="E220" s="41"/>
      <c r="F220" s="42"/>
      <c r="G220" s="8"/>
      <c r="H220" s="4"/>
      <c r="I220" s="40"/>
    </row>
    <row r="221" spans="1:9" s="5" customFormat="1" ht="18.75">
      <c r="A221" s="41"/>
      <c r="B221" s="41"/>
      <c r="C221" s="3"/>
      <c r="D221" s="3"/>
      <c r="E221" s="41"/>
      <c r="F221" s="42"/>
      <c r="G221" s="8"/>
      <c r="H221" s="4"/>
      <c r="I221" s="40"/>
    </row>
    <row r="222" spans="1:9" s="5" customFormat="1" ht="18.75">
      <c r="A222" s="41"/>
      <c r="B222" s="41"/>
      <c r="C222" s="3"/>
      <c r="D222" s="3"/>
      <c r="E222" s="41"/>
      <c r="F222" s="42"/>
      <c r="G222" s="8"/>
      <c r="H222" s="4"/>
      <c r="I222" s="40"/>
    </row>
    <row r="223" spans="1:9" s="5" customFormat="1" ht="18.75">
      <c r="A223" s="41"/>
      <c r="B223" s="41"/>
      <c r="C223" s="3"/>
      <c r="D223" s="3"/>
      <c r="E223" s="41"/>
      <c r="F223" s="42"/>
      <c r="G223" s="8"/>
      <c r="H223" s="4"/>
      <c r="I223" s="40"/>
    </row>
    <row r="224" spans="1:9" s="5" customFormat="1" ht="18.75">
      <c r="A224" s="41"/>
      <c r="B224" s="41"/>
      <c r="C224" s="3"/>
      <c r="D224" s="3"/>
      <c r="E224" s="41"/>
      <c r="F224" s="42"/>
      <c r="G224" s="8"/>
      <c r="H224" s="4"/>
      <c r="I224" s="40"/>
    </row>
    <row r="225" spans="1:9" s="5" customFormat="1" ht="18.75">
      <c r="A225" s="41"/>
      <c r="B225" s="41"/>
      <c r="C225" s="3"/>
      <c r="D225" s="3"/>
      <c r="E225" s="41"/>
      <c r="F225" s="42"/>
      <c r="G225" s="8"/>
      <c r="H225" s="4"/>
      <c r="I225" s="40"/>
    </row>
    <row r="226" spans="1:9" s="5" customFormat="1" ht="18.75">
      <c r="A226" s="41"/>
      <c r="B226" s="41"/>
      <c r="C226" s="3"/>
      <c r="D226" s="3"/>
      <c r="E226" s="41"/>
      <c r="F226" s="42"/>
      <c r="G226" s="8"/>
      <c r="H226" s="4"/>
      <c r="I226" s="40"/>
    </row>
    <row r="227" spans="1:9" s="5" customFormat="1" ht="18.75">
      <c r="A227" s="41"/>
      <c r="B227" s="41"/>
      <c r="C227" s="3"/>
      <c r="D227" s="3"/>
      <c r="E227" s="41"/>
      <c r="F227" s="42"/>
      <c r="G227" s="8"/>
      <c r="H227" s="4"/>
      <c r="I227" s="40"/>
    </row>
    <row r="228" spans="1:9" s="5" customFormat="1" ht="18.75">
      <c r="A228" s="41"/>
      <c r="B228" s="41"/>
      <c r="C228" s="3"/>
      <c r="D228" s="3"/>
      <c r="E228" s="41"/>
      <c r="F228" s="42"/>
      <c r="G228" s="8"/>
      <c r="H228" s="4"/>
      <c r="I228" s="40"/>
    </row>
    <row r="229" spans="1:9" s="5" customFormat="1" ht="18.75">
      <c r="A229" s="41"/>
      <c r="B229" s="41"/>
      <c r="C229" s="3"/>
      <c r="D229" s="3"/>
      <c r="E229" s="41"/>
      <c r="F229" s="42"/>
      <c r="G229" s="8"/>
      <c r="H229" s="4"/>
      <c r="I229" s="40"/>
    </row>
    <row r="230" spans="1:9" s="5" customFormat="1" ht="18.75">
      <c r="A230" s="41"/>
      <c r="B230" s="41"/>
      <c r="C230" s="3"/>
      <c r="D230" s="3"/>
      <c r="E230" s="41"/>
      <c r="F230" s="42"/>
      <c r="G230" s="8"/>
      <c r="H230" s="4"/>
      <c r="I230" s="40"/>
    </row>
    <row r="231" spans="1:9" s="5" customFormat="1" ht="18.75">
      <c r="A231" s="41"/>
      <c r="B231" s="41"/>
      <c r="C231" s="3"/>
      <c r="D231" s="3"/>
      <c r="E231" s="41"/>
      <c r="F231" s="42"/>
      <c r="G231" s="8"/>
      <c r="H231" s="4"/>
      <c r="I231" s="40"/>
    </row>
    <row r="232" spans="1:9" s="5" customFormat="1" ht="18.75">
      <c r="A232" s="41"/>
      <c r="B232" s="41"/>
      <c r="C232" s="3"/>
      <c r="D232" s="3"/>
      <c r="E232" s="41"/>
      <c r="F232" s="42"/>
      <c r="G232" s="8"/>
      <c r="H232" s="4"/>
      <c r="I232" s="40"/>
    </row>
    <row r="233" spans="1:9" s="5" customFormat="1" ht="18.75">
      <c r="A233" s="41"/>
      <c r="B233" s="41"/>
      <c r="C233" s="3"/>
      <c r="D233" s="3"/>
      <c r="E233" s="41"/>
      <c r="F233" s="42"/>
      <c r="G233" s="8"/>
      <c r="H233" s="4"/>
      <c r="I233" s="40"/>
    </row>
    <row r="234" spans="1:9" s="5" customFormat="1" ht="18.75">
      <c r="A234" s="41"/>
      <c r="B234" s="41"/>
      <c r="C234" s="3"/>
      <c r="D234" s="3"/>
      <c r="E234" s="41"/>
      <c r="F234" s="42"/>
      <c r="G234" s="8"/>
      <c r="H234" s="4"/>
      <c r="I234" s="40"/>
    </row>
    <row r="235" spans="1:9" s="5" customFormat="1" ht="18.75">
      <c r="A235" s="41"/>
      <c r="B235" s="41"/>
      <c r="C235" s="3"/>
      <c r="D235" s="3"/>
      <c r="E235" s="41"/>
      <c r="F235" s="42"/>
      <c r="G235" s="8"/>
      <c r="H235" s="4"/>
      <c r="I235" s="40"/>
    </row>
    <row r="236" spans="1:9" s="5" customFormat="1" ht="18.75">
      <c r="A236" s="44"/>
      <c r="B236" s="44"/>
      <c r="C236" s="3"/>
      <c r="D236" s="3"/>
      <c r="E236" s="44"/>
      <c r="F236" s="2"/>
      <c r="G236" s="8"/>
      <c r="H236" s="4"/>
      <c r="I236" s="40"/>
    </row>
    <row r="237" spans="1:9" s="5" customFormat="1" ht="18.75">
      <c r="A237" s="44"/>
      <c r="B237" s="44"/>
      <c r="C237" s="3"/>
      <c r="D237" s="3"/>
      <c r="E237" s="44"/>
      <c r="F237" s="2"/>
      <c r="G237" s="8"/>
      <c r="H237" s="4"/>
      <c r="I237" s="40"/>
    </row>
    <row r="238" spans="1:9" s="5" customFormat="1" ht="18.75">
      <c r="A238" s="44"/>
      <c r="B238" s="44"/>
      <c r="C238" s="3"/>
      <c r="D238" s="3"/>
      <c r="E238" s="44"/>
      <c r="F238" s="2"/>
      <c r="G238" s="8"/>
      <c r="H238" s="4"/>
      <c r="I238" s="40"/>
    </row>
    <row r="239" spans="1:9" s="5" customFormat="1" ht="18.75">
      <c r="A239" s="45"/>
      <c r="B239" s="44"/>
      <c r="C239" s="3"/>
      <c r="D239" s="3"/>
      <c r="E239" s="45"/>
      <c r="F239" s="2"/>
      <c r="G239" s="8"/>
      <c r="H239" s="4"/>
      <c r="I239" s="40"/>
    </row>
    <row r="240" spans="1:9" s="5" customFormat="1" ht="18.75">
      <c r="A240" s="45"/>
      <c r="B240" s="44"/>
      <c r="C240" s="3"/>
      <c r="D240" s="3"/>
      <c r="E240" s="45"/>
      <c r="F240" s="2"/>
      <c r="G240" s="8"/>
      <c r="H240" s="4"/>
      <c r="I240" s="40"/>
    </row>
    <row r="241" spans="1:9" s="5" customFormat="1" ht="18.75">
      <c r="A241" s="45"/>
      <c r="B241" s="44"/>
      <c r="C241" s="3"/>
      <c r="D241" s="3"/>
      <c r="E241" s="45"/>
      <c r="F241" s="2"/>
      <c r="G241" s="8"/>
      <c r="H241" s="4"/>
      <c r="I241" s="40"/>
    </row>
    <row r="242" spans="1:9" s="5" customFormat="1" ht="18.75">
      <c r="A242" s="45"/>
      <c r="B242" s="44"/>
      <c r="C242" s="3"/>
      <c r="D242" s="3"/>
      <c r="E242" s="45"/>
      <c r="F242" s="2"/>
      <c r="G242" s="8"/>
      <c r="H242" s="4"/>
      <c r="I242" s="40"/>
    </row>
    <row r="243" spans="1:9" s="5" customFormat="1" ht="18.75">
      <c r="A243" s="45"/>
      <c r="B243" s="44"/>
      <c r="C243" s="3"/>
      <c r="D243" s="3"/>
      <c r="E243" s="45"/>
      <c r="F243" s="2"/>
      <c r="G243" s="8"/>
      <c r="H243" s="4"/>
      <c r="I243" s="40"/>
    </row>
    <row r="244" spans="1:9" s="5" customFormat="1" ht="18.75">
      <c r="A244" s="45"/>
      <c r="B244" s="44"/>
      <c r="C244" s="3"/>
      <c r="D244" s="3"/>
      <c r="E244" s="45"/>
      <c r="F244" s="2"/>
      <c r="G244" s="8"/>
      <c r="H244" s="4"/>
      <c r="I244" s="40"/>
    </row>
    <row r="245" spans="1:31" s="46" customFormat="1" ht="20.25">
      <c r="A245" s="45"/>
      <c r="B245" s="44"/>
      <c r="C245" s="3"/>
      <c r="D245" s="3"/>
      <c r="E245" s="45"/>
      <c r="F245" s="2"/>
      <c r="G245" s="8"/>
      <c r="H245" s="4"/>
      <c r="I245" s="40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1:31" s="46" customFormat="1" ht="20.25">
      <c r="A246" s="45"/>
      <c r="B246" s="44"/>
      <c r="C246" s="3"/>
      <c r="D246" s="3"/>
      <c r="E246" s="45"/>
      <c r="F246" s="2"/>
      <c r="G246" s="8"/>
      <c r="H246" s="4"/>
      <c r="I246" s="40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</sheetData>
  <sheetProtection/>
  <mergeCells count="26">
    <mergeCell ref="A33:A35"/>
    <mergeCell ref="B33:B35"/>
    <mergeCell ref="C33:C35"/>
    <mergeCell ref="H33:H35"/>
    <mergeCell ref="B48:B50"/>
    <mergeCell ref="C48:C50"/>
    <mergeCell ref="A80:A82"/>
    <mergeCell ref="B80:B82"/>
    <mergeCell ref="C80:C82"/>
    <mergeCell ref="H80:H82"/>
    <mergeCell ref="H61:H63"/>
    <mergeCell ref="H48:H50"/>
    <mergeCell ref="B61:B63"/>
    <mergeCell ref="C61:C63"/>
    <mergeCell ref="A61:A63"/>
    <mergeCell ref="D61:D63"/>
    <mergeCell ref="B1:I1"/>
    <mergeCell ref="A8:A10"/>
    <mergeCell ref="B8:B10"/>
    <mergeCell ref="C8:C10"/>
    <mergeCell ref="D8:D10"/>
    <mergeCell ref="A48:A50"/>
    <mergeCell ref="B23:B26"/>
    <mergeCell ref="C23:C26"/>
    <mergeCell ref="H23:H26"/>
    <mergeCell ref="A23:A2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36" r:id="rId1"/>
  <headerFooter differentFirst="1" alignWithMargins="0">
    <oddHeader>&amp;C&amp;P</oddHeader>
  </headerFooter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D253"/>
  <sheetViews>
    <sheetView view="pageBreakPreview" zoomScale="60" zoomScaleNormal="80" zoomScalePageLayoutView="0" workbookViewId="0" topLeftCell="A1">
      <pane xSplit="2" ySplit="3" topLeftCell="C4" activePane="bottomRight" state="frozen"/>
      <selection pane="topLeft" activeCell="B23" sqref="B22:B23"/>
      <selection pane="topRight" activeCell="B23" sqref="B22:B23"/>
      <selection pane="bottomLeft" activeCell="B23" sqref="B22:B23"/>
      <selection pane="bottomRight" activeCell="C4" sqref="C4"/>
    </sheetView>
  </sheetViews>
  <sheetFormatPr defaultColWidth="9.00390625" defaultRowHeight="12.75"/>
  <cols>
    <col min="1" max="1" width="6.625" style="71" customWidth="1"/>
    <col min="2" max="2" width="48.375" style="44" customWidth="1"/>
    <col min="3" max="3" width="25.00390625" style="7" customWidth="1"/>
    <col min="4" max="4" width="40.25390625" style="2" customWidth="1"/>
    <col min="5" max="5" width="8.00390625" style="71" customWidth="1"/>
    <col min="6" max="6" width="46.625" style="2" customWidth="1"/>
    <col min="7" max="7" width="23.125" style="8" customWidth="1"/>
    <col min="8" max="8" width="24.00390625" style="53" customWidth="1"/>
    <col min="9" max="9" width="23.125" style="8" customWidth="1"/>
    <col min="10" max="53" width="9.125" style="5" customWidth="1"/>
    <col min="54" max="16384" width="9.125" style="21" customWidth="1"/>
  </cols>
  <sheetData>
    <row r="1" spans="2:9" s="5" customFormat="1" ht="114" customHeight="1">
      <c r="B1" s="173" t="s">
        <v>400</v>
      </c>
      <c r="C1" s="173"/>
      <c r="D1" s="173"/>
      <c r="E1" s="173"/>
      <c r="F1" s="173"/>
      <c r="G1" s="173"/>
      <c r="H1" s="173"/>
      <c r="I1" s="173"/>
    </row>
    <row r="2" spans="1:9" s="5" customFormat="1" ht="19.5" thickBot="1">
      <c r="A2" s="6"/>
      <c r="B2" s="114"/>
      <c r="C2" s="7"/>
      <c r="D2" s="2"/>
      <c r="E2" s="6"/>
      <c r="F2" s="2"/>
      <c r="G2" s="8"/>
      <c r="H2" s="53"/>
      <c r="I2" s="8"/>
    </row>
    <row r="3" spans="1:53" s="10" customFormat="1" ht="189" customHeight="1" thickBot="1" thickTop="1">
      <c r="A3" s="68" t="s">
        <v>1</v>
      </c>
      <c r="B3" s="69" t="s">
        <v>0</v>
      </c>
      <c r="C3" s="48" t="s">
        <v>524</v>
      </c>
      <c r="D3" s="35" t="s">
        <v>4</v>
      </c>
      <c r="E3" s="68" t="s">
        <v>1</v>
      </c>
      <c r="F3" s="35" t="s">
        <v>5</v>
      </c>
      <c r="G3" s="91" t="s">
        <v>401</v>
      </c>
      <c r="H3" s="49" t="s">
        <v>357</v>
      </c>
      <c r="I3" s="91" t="s">
        <v>358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s="16" customFormat="1" ht="45" customHeight="1" thickBot="1" thickTop="1">
      <c r="A4" s="68">
        <v>1</v>
      </c>
      <c r="B4" s="29" t="s">
        <v>6</v>
      </c>
      <c r="C4" s="19">
        <v>3.2</v>
      </c>
      <c r="D4" s="52" t="s">
        <v>160</v>
      </c>
      <c r="E4" s="68">
        <v>1</v>
      </c>
      <c r="F4" s="52" t="s">
        <v>402</v>
      </c>
      <c r="G4" s="78">
        <v>124902.81</v>
      </c>
      <c r="H4" s="12">
        <v>41769.49</v>
      </c>
      <c r="I4" s="79">
        <f>G4/H4</f>
        <v>2.99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</row>
    <row r="5" spans="1:9" s="17" customFormat="1" ht="30.75" customHeight="1" thickBot="1" thickTop="1">
      <c r="A5" s="210">
        <v>2</v>
      </c>
      <c r="B5" s="187" t="s">
        <v>7</v>
      </c>
      <c r="C5" s="188">
        <v>3.8</v>
      </c>
      <c r="D5" s="52" t="s">
        <v>160</v>
      </c>
      <c r="E5" s="68"/>
      <c r="F5" s="13" t="s">
        <v>273</v>
      </c>
      <c r="G5" s="78">
        <v>67251.2</v>
      </c>
      <c r="H5" s="186">
        <v>47946.43</v>
      </c>
      <c r="I5" s="79">
        <f>G5/H5</f>
        <v>1.4</v>
      </c>
    </row>
    <row r="6" spans="1:9" s="17" customFormat="1" ht="45" customHeight="1" thickBot="1" thickTop="1">
      <c r="A6" s="210"/>
      <c r="B6" s="187"/>
      <c r="C6" s="188"/>
      <c r="D6" s="52" t="s">
        <v>160</v>
      </c>
      <c r="E6" s="68">
        <v>2</v>
      </c>
      <c r="F6" s="52" t="s">
        <v>9</v>
      </c>
      <c r="G6" s="78">
        <v>65287.48</v>
      </c>
      <c r="H6" s="186"/>
      <c r="I6" s="79">
        <f>G6/H5</f>
        <v>1.36</v>
      </c>
    </row>
    <row r="7" spans="1:9" s="17" customFormat="1" ht="45" customHeight="1" thickBot="1" thickTop="1">
      <c r="A7" s="210"/>
      <c r="B7" s="187"/>
      <c r="C7" s="188"/>
      <c r="D7" s="52" t="s">
        <v>160</v>
      </c>
      <c r="E7" s="68">
        <v>3</v>
      </c>
      <c r="F7" s="52" t="s">
        <v>10</v>
      </c>
      <c r="G7" s="78">
        <v>69214.91</v>
      </c>
      <c r="H7" s="186"/>
      <c r="I7" s="79">
        <f>G7/H5</f>
        <v>1.44</v>
      </c>
    </row>
    <row r="8" spans="1:9" s="17" customFormat="1" ht="34.5" customHeight="1" thickBot="1" thickTop="1">
      <c r="A8" s="210">
        <v>3</v>
      </c>
      <c r="B8" s="187" t="s">
        <v>274</v>
      </c>
      <c r="C8" s="188">
        <v>3.6</v>
      </c>
      <c r="D8" s="52" t="s">
        <v>163</v>
      </c>
      <c r="E8" s="68"/>
      <c r="F8" s="13" t="s">
        <v>273</v>
      </c>
      <c r="G8" s="78">
        <f>(G9+G10)/2</f>
        <v>84158.69</v>
      </c>
      <c r="H8" s="186">
        <v>47003.32</v>
      </c>
      <c r="I8" s="79">
        <f>G8/H8</f>
        <v>1.79</v>
      </c>
    </row>
    <row r="9" spans="1:9" s="17" customFormat="1" ht="34.5" customHeight="1" thickBot="1" thickTop="1">
      <c r="A9" s="210"/>
      <c r="B9" s="187"/>
      <c r="C9" s="188"/>
      <c r="D9" s="52" t="s">
        <v>163</v>
      </c>
      <c r="E9" s="68">
        <v>4</v>
      </c>
      <c r="F9" s="52" t="s">
        <v>12</v>
      </c>
      <c r="G9" s="78">
        <v>85165.57</v>
      </c>
      <c r="H9" s="186"/>
      <c r="I9" s="79">
        <f>G9/H8</f>
        <v>1.81</v>
      </c>
    </row>
    <row r="10" spans="1:9" s="17" customFormat="1" ht="34.5" customHeight="1" thickBot="1" thickTop="1">
      <c r="A10" s="210"/>
      <c r="B10" s="187"/>
      <c r="C10" s="188"/>
      <c r="D10" s="52" t="s">
        <v>163</v>
      </c>
      <c r="E10" s="68">
        <v>5</v>
      </c>
      <c r="F10" s="52" t="s">
        <v>13</v>
      </c>
      <c r="G10" s="78">
        <v>83151.8</v>
      </c>
      <c r="H10" s="186"/>
      <c r="I10" s="79">
        <f>G10/H8</f>
        <v>1.77</v>
      </c>
    </row>
    <row r="11" spans="1:9" s="17" customFormat="1" ht="34.5" customHeight="1" thickTop="1">
      <c r="A11" s="191">
        <v>4</v>
      </c>
      <c r="B11" s="167" t="s">
        <v>275</v>
      </c>
      <c r="C11" s="177">
        <v>3.6</v>
      </c>
      <c r="D11" s="206" t="s">
        <v>163</v>
      </c>
      <c r="E11" s="191">
        <v>6</v>
      </c>
      <c r="F11" s="200" t="s">
        <v>164</v>
      </c>
      <c r="G11" s="203">
        <v>83745.07</v>
      </c>
      <c r="H11" s="189">
        <v>47542.87</v>
      </c>
      <c r="I11" s="183">
        <f>G11/H11</f>
        <v>1.76</v>
      </c>
    </row>
    <row r="12" spans="1:9" s="17" customFormat="1" ht="3.75" customHeight="1">
      <c r="A12" s="193"/>
      <c r="B12" s="168"/>
      <c r="C12" s="178"/>
      <c r="D12" s="207"/>
      <c r="E12" s="193"/>
      <c r="F12" s="201"/>
      <c r="G12" s="204"/>
      <c r="H12" s="194"/>
      <c r="I12" s="184"/>
    </row>
    <row r="13" spans="1:9" s="17" customFormat="1" ht="2.25" customHeight="1" thickBot="1">
      <c r="A13" s="192"/>
      <c r="B13" s="169"/>
      <c r="C13" s="179"/>
      <c r="D13" s="208"/>
      <c r="E13" s="192"/>
      <c r="F13" s="202"/>
      <c r="G13" s="205"/>
      <c r="H13" s="190"/>
      <c r="I13" s="185"/>
    </row>
    <row r="14" spans="1:9" s="17" customFormat="1" ht="34.5" customHeight="1" thickBot="1" thickTop="1">
      <c r="A14" s="210">
        <v>5</v>
      </c>
      <c r="B14" s="187" t="s">
        <v>14</v>
      </c>
      <c r="C14" s="188">
        <v>4</v>
      </c>
      <c r="D14" s="52" t="s">
        <v>160</v>
      </c>
      <c r="E14" s="68"/>
      <c r="F14" s="13" t="s">
        <v>273</v>
      </c>
      <c r="G14" s="78">
        <f>(G15+G16+G17)/3</f>
        <v>107966.29</v>
      </c>
      <c r="H14" s="209">
        <v>50388.19</v>
      </c>
      <c r="I14" s="79">
        <f>G14/H14</f>
        <v>2.14</v>
      </c>
    </row>
    <row r="15" spans="1:9" s="17" customFormat="1" ht="34.5" customHeight="1" thickBot="1" thickTop="1">
      <c r="A15" s="210"/>
      <c r="B15" s="187"/>
      <c r="C15" s="188"/>
      <c r="D15" s="52" t="s">
        <v>160</v>
      </c>
      <c r="E15" s="68">
        <v>7</v>
      </c>
      <c r="F15" s="13" t="s">
        <v>16</v>
      </c>
      <c r="G15" s="78">
        <v>104322.35</v>
      </c>
      <c r="H15" s="209"/>
      <c r="I15" s="79">
        <f>G15/H14</f>
        <v>2.07</v>
      </c>
    </row>
    <row r="16" spans="1:9" s="17" customFormat="1" ht="34.5" customHeight="1" thickBot="1" thickTop="1">
      <c r="A16" s="210"/>
      <c r="B16" s="187"/>
      <c r="C16" s="188"/>
      <c r="D16" s="52" t="s">
        <v>160</v>
      </c>
      <c r="E16" s="68">
        <v>8</v>
      </c>
      <c r="F16" s="52" t="s">
        <v>17</v>
      </c>
      <c r="G16" s="78">
        <v>107657.52</v>
      </c>
      <c r="H16" s="209"/>
      <c r="I16" s="79">
        <f>G16/H14</f>
        <v>2.14</v>
      </c>
    </row>
    <row r="17" spans="1:9" s="17" customFormat="1" ht="34.5" customHeight="1" thickBot="1" thickTop="1">
      <c r="A17" s="210"/>
      <c r="B17" s="187"/>
      <c r="C17" s="188"/>
      <c r="D17" s="52" t="s">
        <v>160</v>
      </c>
      <c r="E17" s="68">
        <v>9</v>
      </c>
      <c r="F17" s="52" t="s">
        <v>18</v>
      </c>
      <c r="G17" s="78">
        <v>111918.99</v>
      </c>
      <c r="H17" s="209"/>
      <c r="I17" s="79">
        <f>G17/H14</f>
        <v>2.22</v>
      </c>
    </row>
    <row r="18" spans="1:9" s="17" customFormat="1" ht="44.25" customHeight="1" thickBot="1" thickTop="1">
      <c r="A18" s="210">
        <v>6</v>
      </c>
      <c r="B18" s="187" t="s">
        <v>338</v>
      </c>
      <c r="C18" s="188">
        <v>3.4</v>
      </c>
      <c r="D18" s="52" t="s">
        <v>163</v>
      </c>
      <c r="E18" s="68"/>
      <c r="F18" s="13" t="s">
        <v>273</v>
      </c>
      <c r="G18" s="84">
        <v>77755.14</v>
      </c>
      <c r="H18" s="186">
        <v>47856.64</v>
      </c>
      <c r="I18" s="79">
        <f>G18/H18</f>
        <v>1.62</v>
      </c>
    </row>
    <row r="19" spans="1:9" s="17" customFormat="1" ht="44.25" customHeight="1" thickBot="1" thickTop="1">
      <c r="A19" s="210"/>
      <c r="B19" s="187"/>
      <c r="C19" s="188"/>
      <c r="D19" s="52" t="s">
        <v>163</v>
      </c>
      <c r="E19" s="68">
        <v>10</v>
      </c>
      <c r="F19" s="13" t="s">
        <v>165</v>
      </c>
      <c r="G19" s="78">
        <v>79488.53</v>
      </c>
      <c r="H19" s="186"/>
      <c r="I19" s="79">
        <f>G19/H18</f>
        <v>1.66</v>
      </c>
    </row>
    <row r="20" spans="1:9" s="17" customFormat="1" ht="44.25" customHeight="1" thickBot="1" thickTop="1">
      <c r="A20" s="210"/>
      <c r="B20" s="187"/>
      <c r="C20" s="188"/>
      <c r="D20" s="52" t="s">
        <v>163</v>
      </c>
      <c r="E20" s="68">
        <v>11</v>
      </c>
      <c r="F20" s="13" t="s">
        <v>325</v>
      </c>
      <c r="G20" s="78">
        <v>76021.74</v>
      </c>
      <c r="H20" s="186"/>
      <c r="I20" s="79">
        <f>G20/H18</f>
        <v>1.59</v>
      </c>
    </row>
    <row r="21" spans="1:9" s="17" customFormat="1" ht="34.5" customHeight="1" thickBot="1" thickTop="1">
      <c r="A21" s="68">
        <v>7</v>
      </c>
      <c r="B21" s="29" t="s">
        <v>276</v>
      </c>
      <c r="C21" s="19">
        <v>3.5</v>
      </c>
      <c r="D21" s="52" t="s">
        <v>163</v>
      </c>
      <c r="E21" s="68">
        <v>12</v>
      </c>
      <c r="F21" s="52" t="s">
        <v>20</v>
      </c>
      <c r="G21" s="78">
        <v>84390.05</v>
      </c>
      <c r="H21" s="14">
        <v>48351.45</v>
      </c>
      <c r="I21" s="79">
        <f>G21/H21</f>
        <v>1.75</v>
      </c>
    </row>
    <row r="22" spans="1:9" s="17" customFormat="1" ht="33" customHeight="1" thickBot="1" thickTop="1">
      <c r="A22" s="210">
        <v>8</v>
      </c>
      <c r="B22" s="187" t="s">
        <v>277</v>
      </c>
      <c r="C22" s="188">
        <v>3.6</v>
      </c>
      <c r="D22" s="52" t="s">
        <v>163</v>
      </c>
      <c r="E22" s="68"/>
      <c r="F22" s="13" t="s">
        <v>273</v>
      </c>
      <c r="G22" s="84">
        <v>80294.49</v>
      </c>
      <c r="H22" s="186">
        <v>49051.39</v>
      </c>
      <c r="I22" s="79">
        <f>G22/H22</f>
        <v>1.64</v>
      </c>
    </row>
    <row r="23" spans="1:9" s="17" customFormat="1" ht="40.5" customHeight="1" thickBot="1" thickTop="1">
      <c r="A23" s="210"/>
      <c r="B23" s="187"/>
      <c r="C23" s="188"/>
      <c r="D23" s="52" t="s">
        <v>163</v>
      </c>
      <c r="E23" s="68">
        <v>13</v>
      </c>
      <c r="F23" s="52" t="s">
        <v>305</v>
      </c>
      <c r="G23" s="78">
        <v>89330.37</v>
      </c>
      <c r="H23" s="186"/>
      <c r="I23" s="79">
        <f>G23/H22</f>
        <v>1.82</v>
      </c>
    </row>
    <row r="24" spans="1:9" s="17" customFormat="1" ht="45.75" customHeight="1" thickBot="1" thickTop="1">
      <c r="A24" s="210"/>
      <c r="B24" s="187"/>
      <c r="C24" s="188"/>
      <c r="D24" s="52" t="s">
        <v>163</v>
      </c>
      <c r="E24" s="68">
        <v>14</v>
      </c>
      <c r="F24" s="52" t="s">
        <v>306</v>
      </c>
      <c r="G24" s="78">
        <v>71258.6</v>
      </c>
      <c r="H24" s="186"/>
      <c r="I24" s="79">
        <f>G24/H22</f>
        <v>1.45</v>
      </c>
    </row>
    <row r="25" spans="1:9" s="17" customFormat="1" ht="33" customHeight="1" thickBot="1" thickTop="1">
      <c r="A25" s="210">
        <v>9</v>
      </c>
      <c r="B25" s="187" t="s">
        <v>339</v>
      </c>
      <c r="C25" s="188">
        <v>3.4</v>
      </c>
      <c r="D25" s="52" t="s">
        <v>160</v>
      </c>
      <c r="E25" s="68"/>
      <c r="F25" s="13" t="s">
        <v>273</v>
      </c>
      <c r="G25" s="78">
        <v>80717.31</v>
      </c>
      <c r="H25" s="186">
        <v>46813.33</v>
      </c>
      <c r="I25" s="79">
        <f>G25/H25</f>
        <v>1.72</v>
      </c>
    </row>
    <row r="26" spans="1:9" s="17" customFormat="1" ht="42.75" customHeight="1" thickBot="1" thickTop="1">
      <c r="A26" s="210"/>
      <c r="B26" s="187"/>
      <c r="C26" s="188"/>
      <c r="D26" s="52" t="s">
        <v>160</v>
      </c>
      <c r="E26" s="68">
        <v>15</v>
      </c>
      <c r="F26" s="52" t="s">
        <v>22</v>
      </c>
      <c r="G26" s="78">
        <v>73540.71</v>
      </c>
      <c r="H26" s="186"/>
      <c r="I26" s="79">
        <f>G26/H25</f>
        <v>1.57</v>
      </c>
    </row>
    <row r="27" spans="1:9" s="17" customFormat="1" ht="36" customHeight="1" thickBot="1" thickTop="1">
      <c r="A27" s="210"/>
      <c r="B27" s="187"/>
      <c r="C27" s="188"/>
      <c r="D27" s="52" t="s">
        <v>160</v>
      </c>
      <c r="E27" s="68">
        <v>16</v>
      </c>
      <c r="F27" s="52" t="s">
        <v>23</v>
      </c>
      <c r="G27" s="78">
        <v>87893.91</v>
      </c>
      <c r="H27" s="186"/>
      <c r="I27" s="79">
        <f>G27/H25</f>
        <v>1.88</v>
      </c>
    </row>
    <row r="28" spans="1:9" s="17" customFormat="1" ht="38.25" customHeight="1" thickBot="1" thickTop="1">
      <c r="A28" s="210">
        <v>10</v>
      </c>
      <c r="B28" s="187" t="s">
        <v>340</v>
      </c>
      <c r="C28" s="188">
        <v>3.7</v>
      </c>
      <c r="D28" s="52"/>
      <c r="E28" s="68"/>
      <c r="F28" s="13" t="s">
        <v>273</v>
      </c>
      <c r="G28" s="78">
        <v>66582.52</v>
      </c>
      <c r="H28" s="186">
        <v>41859.3</v>
      </c>
      <c r="I28" s="79">
        <f>G28/H28</f>
        <v>1.59</v>
      </c>
    </row>
    <row r="29" spans="1:9" s="17" customFormat="1" ht="38.25" customHeight="1" thickBot="1" thickTop="1">
      <c r="A29" s="210"/>
      <c r="B29" s="187"/>
      <c r="C29" s="188"/>
      <c r="D29" s="52" t="s">
        <v>506</v>
      </c>
      <c r="E29" s="68">
        <v>17</v>
      </c>
      <c r="F29" s="13" t="s">
        <v>193</v>
      </c>
      <c r="G29" s="78">
        <v>57266.24</v>
      </c>
      <c r="H29" s="186"/>
      <c r="I29" s="79">
        <f>G29/H28</f>
        <v>1.37</v>
      </c>
    </row>
    <row r="30" spans="1:9" s="17" customFormat="1" ht="39" customHeight="1" thickBot="1" thickTop="1">
      <c r="A30" s="210"/>
      <c r="B30" s="187"/>
      <c r="C30" s="188"/>
      <c r="D30" s="52" t="s">
        <v>506</v>
      </c>
      <c r="E30" s="68">
        <v>18</v>
      </c>
      <c r="F30" s="52" t="s">
        <v>26</v>
      </c>
      <c r="G30" s="78">
        <v>74833.17</v>
      </c>
      <c r="H30" s="186"/>
      <c r="I30" s="79">
        <f>G30/H28</f>
        <v>1.79</v>
      </c>
    </row>
    <row r="31" spans="1:9" s="17" customFormat="1" ht="41.25" customHeight="1" thickBot="1" thickTop="1">
      <c r="A31" s="210"/>
      <c r="B31" s="187"/>
      <c r="C31" s="188"/>
      <c r="D31" s="52" t="s">
        <v>506</v>
      </c>
      <c r="E31" s="68">
        <v>19</v>
      </c>
      <c r="F31" s="52" t="s">
        <v>27</v>
      </c>
      <c r="G31" s="78">
        <v>67648.13</v>
      </c>
      <c r="H31" s="186"/>
      <c r="I31" s="79">
        <f>G31/H28</f>
        <v>1.62</v>
      </c>
    </row>
    <row r="32" spans="1:9" s="17" customFormat="1" ht="30" customHeight="1" thickBot="1" thickTop="1">
      <c r="A32" s="210">
        <v>11</v>
      </c>
      <c r="B32" s="187" t="s">
        <v>278</v>
      </c>
      <c r="C32" s="188">
        <v>4.1</v>
      </c>
      <c r="D32" s="52" t="s">
        <v>160</v>
      </c>
      <c r="E32" s="68"/>
      <c r="F32" s="13" t="s">
        <v>273</v>
      </c>
      <c r="G32" s="84">
        <v>109313.48</v>
      </c>
      <c r="H32" s="186">
        <v>50875.64</v>
      </c>
      <c r="I32" s="79">
        <f>G32/H32</f>
        <v>2.15</v>
      </c>
    </row>
    <row r="33" spans="1:9" s="17" customFormat="1" ht="28.5" customHeight="1" thickBot="1" thickTop="1">
      <c r="A33" s="210"/>
      <c r="B33" s="187"/>
      <c r="C33" s="188"/>
      <c r="D33" s="52" t="s">
        <v>160</v>
      </c>
      <c r="E33" s="68">
        <v>20</v>
      </c>
      <c r="F33" s="52" t="s">
        <v>223</v>
      </c>
      <c r="G33" s="78">
        <v>101237.08</v>
      </c>
      <c r="H33" s="186"/>
      <c r="I33" s="79">
        <f>G33/H32</f>
        <v>1.99</v>
      </c>
    </row>
    <row r="34" spans="1:9" s="17" customFormat="1" ht="42" customHeight="1" thickBot="1" thickTop="1">
      <c r="A34" s="210"/>
      <c r="B34" s="187"/>
      <c r="C34" s="188"/>
      <c r="D34" s="52" t="s">
        <v>160</v>
      </c>
      <c r="E34" s="68">
        <v>21</v>
      </c>
      <c r="F34" s="52" t="s">
        <v>488</v>
      </c>
      <c r="G34" s="78">
        <v>120140.31</v>
      </c>
      <c r="H34" s="186"/>
      <c r="I34" s="79">
        <f>G34/H32</f>
        <v>2.36</v>
      </c>
    </row>
    <row r="35" spans="1:9" s="17" customFormat="1" ht="42" customHeight="1" thickBot="1" thickTop="1">
      <c r="A35" s="210"/>
      <c r="B35" s="187"/>
      <c r="C35" s="188"/>
      <c r="D35" s="52" t="s">
        <v>160</v>
      </c>
      <c r="E35" s="68">
        <v>22</v>
      </c>
      <c r="F35" s="52" t="s">
        <v>408</v>
      </c>
      <c r="G35" s="78">
        <v>114141.84</v>
      </c>
      <c r="H35" s="186"/>
      <c r="I35" s="79">
        <f>G35/H32</f>
        <v>2.24</v>
      </c>
    </row>
    <row r="36" spans="1:9" s="17" customFormat="1" ht="30" customHeight="1" thickBot="1" thickTop="1">
      <c r="A36" s="68">
        <v>12</v>
      </c>
      <c r="B36" s="29" t="s">
        <v>341</v>
      </c>
      <c r="C36" s="19">
        <v>3.3</v>
      </c>
      <c r="D36" s="52" t="s">
        <v>160</v>
      </c>
      <c r="E36" s="68">
        <v>23</v>
      </c>
      <c r="F36" s="52" t="s">
        <v>226</v>
      </c>
      <c r="G36" s="78">
        <v>97321.79</v>
      </c>
      <c r="H36" s="47">
        <v>47461.3</v>
      </c>
      <c r="I36" s="79">
        <f>G36/H36</f>
        <v>2.05</v>
      </c>
    </row>
    <row r="37" spans="1:9" s="17" customFormat="1" ht="37.5" customHeight="1" thickBot="1" thickTop="1">
      <c r="A37" s="193">
        <v>13</v>
      </c>
      <c r="B37" s="168" t="s">
        <v>342</v>
      </c>
      <c r="C37" s="178">
        <v>3.3</v>
      </c>
      <c r="D37" s="52" t="s">
        <v>160</v>
      </c>
      <c r="E37" s="68">
        <v>24</v>
      </c>
      <c r="F37" s="52" t="s">
        <v>410</v>
      </c>
      <c r="G37" s="78">
        <v>54216.16</v>
      </c>
      <c r="H37" s="171">
        <v>45169.41</v>
      </c>
      <c r="I37" s="79">
        <f>G37/H37</f>
        <v>1.2</v>
      </c>
    </row>
    <row r="38" spans="1:9" s="17" customFormat="1" ht="35.25" customHeight="1" thickBot="1" thickTop="1">
      <c r="A38" s="192"/>
      <c r="B38" s="169"/>
      <c r="C38" s="179"/>
      <c r="D38" s="52" t="s">
        <v>163</v>
      </c>
      <c r="E38" s="68">
        <v>25</v>
      </c>
      <c r="F38" s="52" t="s">
        <v>32</v>
      </c>
      <c r="G38" s="78">
        <v>69267.94</v>
      </c>
      <c r="H38" s="172"/>
      <c r="I38" s="79">
        <f>G38/H37</f>
        <v>1.53</v>
      </c>
    </row>
    <row r="39" spans="1:9" s="17" customFormat="1" ht="30" customHeight="1" thickBot="1" thickTop="1">
      <c r="A39" s="210">
        <v>14</v>
      </c>
      <c r="B39" s="187" t="s">
        <v>279</v>
      </c>
      <c r="C39" s="188">
        <v>3.5</v>
      </c>
      <c r="D39" s="52" t="s">
        <v>160</v>
      </c>
      <c r="E39" s="68"/>
      <c r="F39" s="13" t="s">
        <v>273</v>
      </c>
      <c r="G39" s="78">
        <v>100790.82</v>
      </c>
      <c r="H39" s="186">
        <v>46664.65</v>
      </c>
      <c r="I39" s="79">
        <f>G39/H39</f>
        <v>2.16</v>
      </c>
    </row>
    <row r="40" spans="1:9" s="17" customFormat="1" ht="30" customHeight="1" thickBot="1" thickTop="1">
      <c r="A40" s="210"/>
      <c r="B40" s="187"/>
      <c r="C40" s="188"/>
      <c r="D40" s="52" t="s">
        <v>160</v>
      </c>
      <c r="E40" s="68">
        <v>26</v>
      </c>
      <c r="F40" s="52" t="s">
        <v>229</v>
      </c>
      <c r="G40" s="78">
        <v>103109.17</v>
      </c>
      <c r="H40" s="186"/>
      <c r="I40" s="79">
        <f>G40/H39</f>
        <v>2.21</v>
      </c>
    </row>
    <row r="41" spans="1:9" s="17" customFormat="1" ht="30" customHeight="1" thickBot="1" thickTop="1">
      <c r="A41" s="210"/>
      <c r="B41" s="187"/>
      <c r="C41" s="188"/>
      <c r="D41" s="52" t="s">
        <v>160</v>
      </c>
      <c r="E41" s="68">
        <v>27</v>
      </c>
      <c r="F41" s="52" t="s">
        <v>34</v>
      </c>
      <c r="G41" s="78">
        <v>97234.36</v>
      </c>
      <c r="H41" s="186"/>
      <c r="I41" s="79">
        <f>G41/H39</f>
        <v>2.08</v>
      </c>
    </row>
    <row r="42" spans="1:9" s="17" customFormat="1" ht="30" customHeight="1" thickBot="1" thickTop="1">
      <c r="A42" s="210">
        <v>15</v>
      </c>
      <c r="B42" s="187" t="s">
        <v>280</v>
      </c>
      <c r="C42" s="188">
        <v>3.5</v>
      </c>
      <c r="D42" s="52" t="s">
        <v>160</v>
      </c>
      <c r="E42" s="68"/>
      <c r="F42" s="13" t="s">
        <v>273</v>
      </c>
      <c r="G42" s="78">
        <v>84235.12</v>
      </c>
      <c r="H42" s="186">
        <v>46466.77</v>
      </c>
      <c r="I42" s="79">
        <f>G42/H42</f>
        <v>1.81</v>
      </c>
    </row>
    <row r="43" spans="1:9" s="17" customFormat="1" ht="30" customHeight="1" thickBot="1" thickTop="1">
      <c r="A43" s="210"/>
      <c r="B43" s="187"/>
      <c r="C43" s="188"/>
      <c r="D43" s="52" t="s">
        <v>160</v>
      </c>
      <c r="E43" s="68">
        <v>28</v>
      </c>
      <c r="F43" s="52" t="s">
        <v>37</v>
      </c>
      <c r="G43" s="78">
        <v>80167.28</v>
      </c>
      <c r="H43" s="186"/>
      <c r="I43" s="79">
        <f>G43/H42</f>
        <v>1.73</v>
      </c>
    </row>
    <row r="44" spans="1:9" s="17" customFormat="1" ht="30" customHeight="1" thickBot="1" thickTop="1">
      <c r="A44" s="210"/>
      <c r="B44" s="187"/>
      <c r="C44" s="188"/>
      <c r="D44" s="52" t="s">
        <v>160</v>
      </c>
      <c r="E44" s="68">
        <v>29</v>
      </c>
      <c r="F44" s="52" t="s">
        <v>38</v>
      </c>
      <c r="G44" s="78">
        <v>88302.95</v>
      </c>
      <c r="H44" s="186"/>
      <c r="I44" s="79">
        <f>G44/H42</f>
        <v>1.9</v>
      </c>
    </row>
    <row r="45" spans="1:9" s="17" customFormat="1" ht="30" customHeight="1" thickBot="1" thickTop="1">
      <c r="A45" s="210">
        <v>16</v>
      </c>
      <c r="B45" s="187" t="s">
        <v>343</v>
      </c>
      <c r="C45" s="188">
        <v>3.6</v>
      </c>
      <c r="D45" s="52" t="s">
        <v>163</v>
      </c>
      <c r="E45" s="68"/>
      <c r="F45" s="13" t="s">
        <v>273</v>
      </c>
      <c r="G45" s="78">
        <v>76420.5</v>
      </c>
      <c r="H45" s="186">
        <v>50483.29</v>
      </c>
      <c r="I45" s="79">
        <f>G45/H45</f>
        <v>1.51</v>
      </c>
    </row>
    <row r="46" spans="1:9" s="17" customFormat="1" ht="30" customHeight="1" thickBot="1" thickTop="1">
      <c r="A46" s="210"/>
      <c r="B46" s="187"/>
      <c r="C46" s="188"/>
      <c r="D46" s="52" t="s">
        <v>163</v>
      </c>
      <c r="E46" s="68">
        <v>30</v>
      </c>
      <c r="F46" s="52" t="s">
        <v>41</v>
      </c>
      <c r="G46" s="78">
        <v>86490.27</v>
      </c>
      <c r="H46" s="186"/>
      <c r="I46" s="79">
        <f>G46/H45</f>
        <v>1.71</v>
      </c>
    </row>
    <row r="47" spans="1:9" s="17" customFormat="1" ht="37.5" customHeight="1" thickBot="1" thickTop="1">
      <c r="A47" s="210"/>
      <c r="B47" s="187"/>
      <c r="C47" s="188"/>
      <c r="D47" s="52" t="s">
        <v>163</v>
      </c>
      <c r="E47" s="68">
        <v>31</v>
      </c>
      <c r="F47" s="52" t="s">
        <v>413</v>
      </c>
      <c r="G47" s="78">
        <v>71385.61</v>
      </c>
      <c r="H47" s="186"/>
      <c r="I47" s="79">
        <f>G47/H45</f>
        <v>1.41</v>
      </c>
    </row>
    <row r="48" spans="1:9" s="17" customFormat="1" ht="31.5" customHeight="1" thickBot="1" thickTop="1">
      <c r="A48" s="191">
        <v>17</v>
      </c>
      <c r="B48" s="167" t="s">
        <v>281</v>
      </c>
      <c r="C48" s="177">
        <v>3.7</v>
      </c>
      <c r="D48" s="52"/>
      <c r="E48" s="68"/>
      <c r="F48" s="52" t="s">
        <v>273</v>
      </c>
      <c r="G48" s="78">
        <v>85336.85</v>
      </c>
      <c r="H48" s="189">
        <v>46182.37</v>
      </c>
      <c r="I48" s="79">
        <f>G48/H48</f>
        <v>1.85</v>
      </c>
    </row>
    <row r="49" spans="1:56" s="5" customFormat="1" ht="32.25" customHeight="1" thickBot="1" thickTop="1">
      <c r="A49" s="193"/>
      <c r="B49" s="168"/>
      <c r="C49" s="178"/>
      <c r="D49" s="52" t="s">
        <v>163</v>
      </c>
      <c r="E49" s="68">
        <v>32</v>
      </c>
      <c r="F49" s="13" t="s">
        <v>44</v>
      </c>
      <c r="G49" s="78">
        <v>81926.72</v>
      </c>
      <c r="H49" s="194"/>
      <c r="I49" s="79">
        <f>G49/H48</f>
        <v>1.77</v>
      </c>
      <c r="J49" s="20"/>
      <c r="BB49" s="21"/>
      <c r="BC49" s="21"/>
      <c r="BD49" s="21"/>
    </row>
    <row r="50" spans="1:56" s="5" customFormat="1" ht="32.25" customHeight="1" thickBot="1" thickTop="1">
      <c r="A50" s="192"/>
      <c r="B50" s="169"/>
      <c r="C50" s="179"/>
      <c r="D50" s="52" t="s">
        <v>163</v>
      </c>
      <c r="E50" s="68">
        <v>33</v>
      </c>
      <c r="F50" s="13" t="s">
        <v>330</v>
      </c>
      <c r="G50" s="78">
        <v>88746.97</v>
      </c>
      <c r="H50" s="190"/>
      <c r="I50" s="79">
        <f>G50/H48</f>
        <v>1.92</v>
      </c>
      <c r="J50" s="20"/>
      <c r="BB50" s="21"/>
      <c r="BC50" s="21"/>
      <c r="BD50" s="21"/>
    </row>
    <row r="51" spans="1:56" s="5" customFormat="1" ht="36" customHeight="1" thickBot="1" thickTop="1">
      <c r="A51" s="59">
        <v>18</v>
      </c>
      <c r="B51" s="50" t="s">
        <v>344</v>
      </c>
      <c r="C51" s="48">
        <v>3.4</v>
      </c>
      <c r="D51" s="125" t="s">
        <v>160</v>
      </c>
      <c r="E51" s="68">
        <v>34</v>
      </c>
      <c r="F51" s="52" t="s">
        <v>307</v>
      </c>
      <c r="G51" s="78">
        <v>66945.01</v>
      </c>
      <c r="H51" s="12">
        <v>47930.3</v>
      </c>
      <c r="I51" s="79">
        <f aca="true" t="shared" si="0" ref="I51:I58">G51/H51</f>
        <v>1.4</v>
      </c>
      <c r="J51" s="20"/>
      <c r="BB51" s="21"/>
      <c r="BC51" s="21"/>
      <c r="BD51" s="21"/>
    </row>
    <row r="52" spans="1:56" s="5" customFormat="1" ht="33.75" customHeight="1" thickBot="1" thickTop="1">
      <c r="A52" s="68">
        <v>19</v>
      </c>
      <c r="B52" s="29" t="s">
        <v>345</v>
      </c>
      <c r="C52" s="19">
        <v>3.5</v>
      </c>
      <c r="D52" s="52" t="s">
        <v>160</v>
      </c>
      <c r="E52" s="68">
        <v>35</v>
      </c>
      <c r="F52" s="52" t="s">
        <v>46</v>
      </c>
      <c r="G52" s="78">
        <v>99402.65</v>
      </c>
      <c r="H52" s="14">
        <v>46221.28</v>
      </c>
      <c r="I52" s="79">
        <f t="shared" si="0"/>
        <v>2.15</v>
      </c>
      <c r="BB52" s="21"/>
      <c r="BC52" s="21"/>
      <c r="BD52" s="21"/>
    </row>
    <row r="53" spans="1:56" s="5" customFormat="1" ht="33.75" customHeight="1" thickBot="1" thickTop="1">
      <c r="A53" s="68">
        <v>20</v>
      </c>
      <c r="B53" s="29" t="s">
        <v>346</v>
      </c>
      <c r="C53" s="19">
        <v>4.3</v>
      </c>
      <c r="D53" s="52" t="s">
        <v>160</v>
      </c>
      <c r="E53" s="68">
        <v>36</v>
      </c>
      <c r="F53" s="52" t="s">
        <v>49</v>
      </c>
      <c r="G53" s="84">
        <v>70957.38</v>
      </c>
      <c r="H53" s="47">
        <v>43395.24</v>
      </c>
      <c r="I53" s="79">
        <f t="shared" si="0"/>
        <v>1.64</v>
      </c>
      <c r="BB53" s="21"/>
      <c r="BC53" s="21"/>
      <c r="BD53" s="21"/>
    </row>
    <row r="54" spans="1:56" s="5" customFormat="1" ht="33.75" customHeight="1" thickBot="1" thickTop="1">
      <c r="A54" s="191">
        <v>21</v>
      </c>
      <c r="B54" s="167" t="s">
        <v>282</v>
      </c>
      <c r="C54" s="177">
        <v>3.2</v>
      </c>
      <c r="D54" s="52"/>
      <c r="E54" s="68"/>
      <c r="F54" s="52" t="s">
        <v>273</v>
      </c>
      <c r="G54" s="84">
        <v>80806.02</v>
      </c>
      <c r="H54" s="189">
        <v>46983.81</v>
      </c>
      <c r="I54" s="79">
        <f t="shared" si="0"/>
        <v>1.72</v>
      </c>
      <c r="BB54" s="21"/>
      <c r="BC54" s="21"/>
      <c r="BD54" s="21"/>
    </row>
    <row r="55" spans="1:56" s="5" customFormat="1" ht="33.75" customHeight="1" thickBot="1" thickTop="1">
      <c r="A55" s="193"/>
      <c r="B55" s="168"/>
      <c r="C55" s="178"/>
      <c r="D55" s="52" t="s">
        <v>160</v>
      </c>
      <c r="E55" s="68">
        <v>37</v>
      </c>
      <c r="F55" s="52" t="s">
        <v>230</v>
      </c>
      <c r="G55" s="84">
        <v>77493.62</v>
      </c>
      <c r="H55" s="194"/>
      <c r="I55" s="79">
        <f>G55/H54</f>
        <v>1.65</v>
      </c>
      <c r="BB55" s="21"/>
      <c r="BC55" s="21"/>
      <c r="BD55" s="21"/>
    </row>
    <row r="56" spans="1:56" s="5" customFormat="1" ht="41.25" customHeight="1" thickBot="1" thickTop="1">
      <c r="A56" s="192"/>
      <c r="B56" s="169"/>
      <c r="C56" s="179"/>
      <c r="D56" s="52" t="s">
        <v>160</v>
      </c>
      <c r="E56" s="68">
        <v>38</v>
      </c>
      <c r="F56" s="52" t="s">
        <v>489</v>
      </c>
      <c r="G56" s="78">
        <v>86998.77</v>
      </c>
      <c r="H56" s="190"/>
      <c r="I56" s="79">
        <f>G56/H54</f>
        <v>1.85</v>
      </c>
      <c r="BB56" s="21"/>
      <c r="BC56" s="21"/>
      <c r="BD56" s="21"/>
    </row>
    <row r="57" spans="1:56" s="5" customFormat="1" ht="36" customHeight="1" thickBot="1" thickTop="1">
      <c r="A57" s="68">
        <v>22</v>
      </c>
      <c r="B57" s="29" t="s">
        <v>347</v>
      </c>
      <c r="C57" s="22">
        <v>2.7</v>
      </c>
      <c r="D57" s="52" t="s">
        <v>160</v>
      </c>
      <c r="E57" s="68"/>
      <c r="F57" s="13" t="s">
        <v>153</v>
      </c>
      <c r="G57" s="78"/>
      <c r="H57" s="14">
        <v>45978.52</v>
      </c>
      <c r="I57" s="79">
        <f t="shared" si="0"/>
        <v>0</v>
      </c>
      <c r="BB57" s="21"/>
      <c r="BC57" s="21"/>
      <c r="BD57" s="21"/>
    </row>
    <row r="58" spans="1:56" s="5" customFormat="1" ht="37.5" customHeight="1" thickBot="1" thickTop="1">
      <c r="A58" s="210">
        <v>23</v>
      </c>
      <c r="B58" s="187" t="s">
        <v>283</v>
      </c>
      <c r="C58" s="188">
        <v>3.8</v>
      </c>
      <c r="D58" s="52" t="s">
        <v>160</v>
      </c>
      <c r="E58" s="68"/>
      <c r="F58" s="13" t="s">
        <v>273</v>
      </c>
      <c r="G58" s="78">
        <v>88734.29</v>
      </c>
      <c r="H58" s="186">
        <v>51070.76</v>
      </c>
      <c r="I58" s="79">
        <f t="shared" si="0"/>
        <v>1.74</v>
      </c>
      <c r="BB58" s="21"/>
      <c r="BC58" s="21"/>
      <c r="BD58" s="21"/>
    </row>
    <row r="59" spans="1:56" s="5" customFormat="1" ht="37.5" customHeight="1" thickBot="1" thickTop="1">
      <c r="A59" s="210"/>
      <c r="B59" s="187"/>
      <c r="C59" s="188"/>
      <c r="D59" s="52" t="s">
        <v>160</v>
      </c>
      <c r="E59" s="68">
        <v>39</v>
      </c>
      <c r="F59" s="52" t="s">
        <v>55</v>
      </c>
      <c r="G59" s="78">
        <v>89693.89</v>
      </c>
      <c r="H59" s="186"/>
      <c r="I59" s="79">
        <f>G59/H58</f>
        <v>1.76</v>
      </c>
      <c r="BB59" s="21"/>
      <c r="BC59" s="21"/>
      <c r="BD59" s="21"/>
    </row>
    <row r="60" spans="1:56" s="5" customFormat="1" ht="37.5" customHeight="1" thickBot="1" thickTop="1">
      <c r="A60" s="210"/>
      <c r="B60" s="187"/>
      <c r="C60" s="188"/>
      <c r="D60" s="52" t="s">
        <v>160</v>
      </c>
      <c r="E60" s="68">
        <v>40</v>
      </c>
      <c r="F60" s="52" t="s">
        <v>56</v>
      </c>
      <c r="G60" s="78">
        <v>87774.7</v>
      </c>
      <c r="H60" s="186"/>
      <c r="I60" s="79">
        <f>G60/H58</f>
        <v>1.72</v>
      </c>
      <c r="BB60" s="21"/>
      <c r="BC60" s="21"/>
      <c r="BD60" s="21"/>
    </row>
    <row r="61" spans="1:56" s="5" customFormat="1" ht="36" customHeight="1" thickBot="1" thickTop="1">
      <c r="A61" s="191">
        <v>24</v>
      </c>
      <c r="B61" s="167" t="s">
        <v>348</v>
      </c>
      <c r="C61" s="177">
        <v>3.6</v>
      </c>
      <c r="D61" s="52" t="s">
        <v>166</v>
      </c>
      <c r="E61" s="68"/>
      <c r="F61" s="52" t="s">
        <v>273</v>
      </c>
      <c r="G61" s="78">
        <v>77193.67</v>
      </c>
      <c r="H61" s="189">
        <v>46697.73</v>
      </c>
      <c r="I61" s="79">
        <f>G61/H61</f>
        <v>1.65</v>
      </c>
      <c r="BB61" s="21"/>
      <c r="BC61" s="21"/>
      <c r="BD61" s="21"/>
    </row>
    <row r="62" spans="1:56" s="5" customFormat="1" ht="36" customHeight="1" thickBot="1" thickTop="1">
      <c r="A62" s="193"/>
      <c r="B62" s="168"/>
      <c r="C62" s="178"/>
      <c r="D62" s="52" t="s">
        <v>163</v>
      </c>
      <c r="E62" s="68">
        <v>41</v>
      </c>
      <c r="F62" s="52" t="s">
        <v>58</v>
      </c>
      <c r="G62" s="78">
        <v>80687</v>
      </c>
      <c r="H62" s="194"/>
      <c r="I62" s="79">
        <f>G62/H61</f>
        <v>1.73</v>
      </c>
      <c r="BB62" s="21"/>
      <c r="BC62" s="21"/>
      <c r="BD62" s="21"/>
    </row>
    <row r="63" spans="1:56" s="5" customFormat="1" ht="36" customHeight="1" thickBot="1" thickTop="1">
      <c r="A63" s="192"/>
      <c r="B63" s="169"/>
      <c r="C63" s="179"/>
      <c r="D63" s="52" t="s">
        <v>160</v>
      </c>
      <c r="E63" s="68">
        <v>42</v>
      </c>
      <c r="F63" s="52" t="s">
        <v>59</v>
      </c>
      <c r="G63" s="78">
        <v>73700.33</v>
      </c>
      <c r="H63" s="190"/>
      <c r="I63" s="79">
        <f>G63/H61</f>
        <v>1.58</v>
      </c>
      <c r="BB63" s="21"/>
      <c r="BC63" s="21"/>
      <c r="BD63" s="21"/>
    </row>
    <row r="64" spans="1:56" s="5" customFormat="1" ht="36" customHeight="1" thickBot="1" thickTop="1">
      <c r="A64" s="210">
        <v>25</v>
      </c>
      <c r="B64" s="187" t="s">
        <v>284</v>
      </c>
      <c r="C64" s="188">
        <v>3.8</v>
      </c>
      <c r="D64" s="52" t="s">
        <v>160</v>
      </c>
      <c r="E64" s="68"/>
      <c r="F64" s="52" t="s">
        <v>273</v>
      </c>
      <c r="G64" s="78">
        <v>69379.23</v>
      </c>
      <c r="H64" s="186">
        <v>51129.14</v>
      </c>
      <c r="I64" s="79">
        <f>G64/H64</f>
        <v>1.36</v>
      </c>
      <c r="BB64" s="21"/>
      <c r="BC64" s="21"/>
      <c r="BD64" s="21"/>
    </row>
    <row r="65" spans="1:56" s="5" customFormat="1" ht="36" customHeight="1" thickBot="1" thickTop="1">
      <c r="A65" s="210"/>
      <c r="B65" s="187"/>
      <c r="C65" s="188"/>
      <c r="D65" s="52" t="s">
        <v>160</v>
      </c>
      <c r="E65" s="68">
        <v>43</v>
      </c>
      <c r="F65" s="52" t="s">
        <v>60</v>
      </c>
      <c r="G65" s="78">
        <v>73265.71</v>
      </c>
      <c r="H65" s="186"/>
      <c r="I65" s="79">
        <f>G65/H64</f>
        <v>1.43</v>
      </c>
      <c r="BB65" s="21"/>
      <c r="BC65" s="21"/>
      <c r="BD65" s="21"/>
    </row>
    <row r="66" spans="1:56" s="5" customFormat="1" ht="36" customHeight="1" thickBot="1" thickTop="1">
      <c r="A66" s="210"/>
      <c r="B66" s="187"/>
      <c r="C66" s="188"/>
      <c r="D66" s="52" t="s">
        <v>160</v>
      </c>
      <c r="E66" s="68">
        <v>44</v>
      </c>
      <c r="F66" s="52" t="s">
        <v>61</v>
      </c>
      <c r="G66" s="78">
        <v>64943.07</v>
      </c>
      <c r="H66" s="186"/>
      <c r="I66" s="79">
        <f>G66/H64</f>
        <v>1.27</v>
      </c>
      <c r="BB66" s="21"/>
      <c r="BC66" s="21"/>
      <c r="BD66" s="21"/>
    </row>
    <row r="67" spans="1:56" s="5" customFormat="1" ht="36" customHeight="1" thickBot="1" thickTop="1">
      <c r="A67" s="210"/>
      <c r="B67" s="187"/>
      <c r="C67" s="188"/>
      <c r="D67" s="52" t="s">
        <v>160</v>
      </c>
      <c r="E67" s="68">
        <v>45</v>
      </c>
      <c r="F67" s="52" t="s">
        <v>308</v>
      </c>
      <c r="G67" s="78">
        <v>69928.91</v>
      </c>
      <c r="H67" s="186"/>
      <c r="I67" s="79">
        <f>G67/H64</f>
        <v>1.37</v>
      </c>
      <c r="BB67" s="21"/>
      <c r="BC67" s="21"/>
      <c r="BD67" s="21"/>
    </row>
    <row r="68" spans="1:56" s="5" customFormat="1" ht="33.75" customHeight="1" thickBot="1" thickTop="1">
      <c r="A68" s="210">
        <v>26</v>
      </c>
      <c r="B68" s="187" t="s">
        <v>349</v>
      </c>
      <c r="C68" s="188">
        <v>4.3</v>
      </c>
      <c r="D68" s="52" t="s">
        <v>163</v>
      </c>
      <c r="E68" s="68"/>
      <c r="F68" s="13" t="s">
        <v>273</v>
      </c>
      <c r="G68" s="78">
        <v>67899.41</v>
      </c>
      <c r="H68" s="186">
        <v>44395.17</v>
      </c>
      <c r="I68" s="79">
        <f>G68/H68</f>
        <v>1.53</v>
      </c>
      <c r="BB68" s="21"/>
      <c r="BC68" s="21"/>
      <c r="BD68" s="21"/>
    </row>
    <row r="69" spans="1:56" s="5" customFormat="1" ht="45.75" customHeight="1" thickBot="1" thickTop="1">
      <c r="A69" s="210"/>
      <c r="B69" s="187"/>
      <c r="C69" s="188"/>
      <c r="D69" s="52" t="s">
        <v>163</v>
      </c>
      <c r="E69" s="68">
        <v>46</v>
      </c>
      <c r="F69" s="52" t="s">
        <v>490</v>
      </c>
      <c r="G69" s="78">
        <v>75568.38</v>
      </c>
      <c r="H69" s="186"/>
      <c r="I69" s="79">
        <f>G69/H68</f>
        <v>1.7</v>
      </c>
      <c r="BB69" s="21"/>
      <c r="BC69" s="21"/>
      <c r="BD69" s="21"/>
    </row>
    <row r="70" spans="1:56" s="5" customFormat="1" ht="45.75" customHeight="1" thickBot="1" thickTop="1">
      <c r="A70" s="210"/>
      <c r="B70" s="187"/>
      <c r="C70" s="188"/>
      <c r="D70" s="52" t="s">
        <v>163</v>
      </c>
      <c r="E70" s="68">
        <v>47</v>
      </c>
      <c r="F70" s="52" t="s">
        <v>429</v>
      </c>
      <c r="G70" s="78">
        <v>66765.25</v>
      </c>
      <c r="H70" s="186"/>
      <c r="I70" s="79">
        <f>G70/H68</f>
        <v>1.5</v>
      </c>
      <c r="BB70" s="21"/>
      <c r="BC70" s="21"/>
      <c r="BD70" s="21"/>
    </row>
    <row r="71" spans="1:56" s="5" customFormat="1" ht="45.75" customHeight="1" thickBot="1" thickTop="1">
      <c r="A71" s="210"/>
      <c r="B71" s="187"/>
      <c r="C71" s="188"/>
      <c r="D71" s="52" t="s">
        <v>163</v>
      </c>
      <c r="E71" s="68">
        <v>48</v>
      </c>
      <c r="F71" s="52" t="s">
        <v>63</v>
      </c>
      <c r="G71" s="78">
        <v>67499.78</v>
      </c>
      <c r="H71" s="186"/>
      <c r="I71" s="79">
        <f>G71/H68</f>
        <v>1.52</v>
      </c>
      <c r="BB71" s="21"/>
      <c r="BC71" s="21"/>
      <c r="BD71" s="21"/>
    </row>
    <row r="72" spans="1:9" s="5" customFormat="1" ht="36" customHeight="1" thickBot="1" thickTop="1">
      <c r="A72" s="191">
        <v>27</v>
      </c>
      <c r="B72" s="167" t="s">
        <v>65</v>
      </c>
      <c r="C72" s="177">
        <v>3.7</v>
      </c>
      <c r="D72" s="52" t="s">
        <v>160</v>
      </c>
      <c r="E72" s="68"/>
      <c r="F72" s="13" t="s">
        <v>273</v>
      </c>
      <c r="G72" s="78">
        <v>85096.17</v>
      </c>
      <c r="H72" s="186">
        <v>43443.93</v>
      </c>
      <c r="I72" s="79">
        <f>G72/H72</f>
        <v>1.96</v>
      </c>
    </row>
    <row r="73" spans="1:9" s="5" customFormat="1" ht="45.75" customHeight="1" thickBot="1" thickTop="1">
      <c r="A73" s="193"/>
      <c r="B73" s="168"/>
      <c r="C73" s="178"/>
      <c r="D73" s="52" t="s">
        <v>160</v>
      </c>
      <c r="E73" s="68">
        <v>49</v>
      </c>
      <c r="F73" s="52" t="s">
        <v>329</v>
      </c>
      <c r="G73" s="78">
        <v>91821.91</v>
      </c>
      <c r="H73" s="186"/>
      <c r="I73" s="79">
        <f>G73/H72</f>
        <v>2.11</v>
      </c>
    </row>
    <row r="74" spans="1:9" s="5" customFormat="1" ht="45.75" customHeight="1" thickBot="1" thickTop="1">
      <c r="A74" s="192"/>
      <c r="B74" s="169"/>
      <c r="C74" s="179"/>
      <c r="D74" s="52" t="s">
        <v>160</v>
      </c>
      <c r="E74" s="68">
        <v>50</v>
      </c>
      <c r="F74" s="52" t="s">
        <v>67</v>
      </c>
      <c r="G74" s="78">
        <v>78370.42</v>
      </c>
      <c r="H74" s="186"/>
      <c r="I74" s="79">
        <f>G74/H72</f>
        <v>1.8</v>
      </c>
    </row>
    <row r="75" spans="1:9" s="5" customFormat="1" ht="34.5" customHeight="1" thickBot="1" thickTop="1">
      <c r="A75" s="68">
        <v>28</v>
      </c>
      <c r="B75" s="29" t="s">
        <v>350</v>
      </c>
      <c r="C75" s="22">
        <v>2.7</v>
      </c>
      <c r="D75" s="52" t="s">
        <v>160</v>
      </c>
      <c r="E75" s="68"/>
      <c r="F75" s="52" t="s">
        <v>153</v>
      </c>
      <c r="G75" s="78"/>
      <c r="H75" s="14">
        <v>50833.66</v>
      </c>
      <c r="I75" s="79">
        <f>G75/H75</f>
        <v>0</v>
      </c>
    </row>
    <row r="76" spans="1:52" s="27" customFormat="1" ht="26.25" customHeight="1" thickBot="1" thickTop="1">
      <c r="A76" s="23"/>
      <c r="B76" s="116" t="s">
        <v>68</v>
      </c>
      <c r="C76" s="25">
        <f>AVERAGE(C4:C75)</f>
        <v>3.6</v>
      </c>
      <c r="D76" s="101"/>
      <c r="E76" s="23"/>
      <c r="F76" s="101"/>
      <c r="G76" s="33">
        <f>AVERAGE(G4:G75)</f>
        <v>83271.68</v>
      </c>
      <c r="H76" s="33">
        <f>AVERAGE(H4:H75)</f>
        <v>47141.62</v>
      </c>
      <c r="I76" s="33">
        <f>AVERAGE(I4:I75)</f>
        <v>1.71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</row>
    <row r="77" spans="1:52" s="27" customFormat="1" ht="26.25" customHeight="1" thickBot="1" thickTop="1">
      <c r="A77" s="191">
        <v>29</v>
      </c>
      <c r="B77" s="167" t="s">
        <v>69</v>
      </c>
      <c r="C77" s="177">
        <v>2.8</v>
      </c>
      <c r="D77" s="157" t="s">
        <v>160</v>
      </c>
      <c r="E77" s="156"/>
      <c r="F77" s="157" t="s">
        <v>273</v>
      </c>
      <c r="G77" s="78">
        <v>86513.79</v>
      </c>
      <c r="H77" s="197">
        <v>47257.15</v>
      </c>
      <c r="I77" s="79">
        <f>G77/H77</f>
        <v>1.83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</row>
    <row r="78" spans="1:52" s="27" customFormat="1" ht="43.5" customHeight="1" thickBot="1" thickTop="1">
      <c r="A78" s="193"/>
      <c r="B78" s="168"/>
      <c r="C78" s="178"/>
      <c r="D78" s="157" t="s">
        <v>160</v>
      </c>
      <c r="E78" s="158">
        <v>51</v>
      </c>
      <c r="F78" s="157" t="s">
        <v>433</v>
      </c>
      <c r="G78" s="78">
        <v>87787.4</v>
      </c>
      <c r="H78" s="198"/>
      <c r="I78" s="79">
        <f>G78/H77</f>
        <v>1.86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</row>
    <row r="79" spans="1:9" s="5" customFormat="1" ht="44.25" customHeight="1" thickBot="1" thickTop="1">
      <c r="A79" s="192"/>
      <c r="B79" s="169"/>
      <c r="C79" s="179"/>
      <c r="D79" s="52" t="s">
        <v>160</v>
      </c>
      <c r="E79" s="68">
        <v>52</v>
      </c>
      <c r="F79" s="52" t="s">
        <v>491</v>
      </c>
      <c r="G79" s="78">
        <v>83927.97</v>
      </c>
      <c r="H79" s="199"/>
      <c r="I79" s="79">
        <f>G79/H77</f>
        <v>1.78</v>
      </c>
    </row>
    <row r="80" spans="1:9" s="5" customFormat="1" ht="39" thickBot="1" thickTop="1">
      <c r="A80" s="59">
        <v>30</v>
      </c>
      <c r="B80" s="50" t="s">
        <v>71</v>
      </c>
      <c r="C80" s="48">
        <v>3.4</v>
      </c>
      <c r="D80" s="52" t="s">
        <v>160</v>
      </c>
      <c r="E80" s="59">
        <v>53</v>
      </c>
      <c r="F80" s="52" t="s">
        <v>231</v>
      </c>
      <c r="G80" s="78">
        <v>100816.73</v>
      </c>
      <c r="H80" s="95">
        <v>43135.91</v>
      </c>
      <c r="I80" s="79">
        <f>G80/H80</f>
        <v>2.34</v>
      </c>
    </row>
    <row r="81" spans="1:9" s="5" customFormat="1" ht="27.75" customHeight="1" thickBot="1" thickTop="1">
      <c r="A81" s="191">
        <v>31</v>
      </c>
      <c r="B81" s="167" t="s">
        <v>351</v>
      </c>
      <c r="C81" s="177">
        <v>3.6</v>
      </c>
      <c r="D81" s="52" t="s">
        <v>160</v>
      </c>
      <c r="E81" s="59"/>
      <c r="F81" s="52" t="s">
        <v>273</v>
      </c>
      <c r="G81" s="78">
        <v>80249.2</v>
      </c>
      <c r="H81" s="197">
        <v>41390.16</v>
      </c>
      <c r="I81" s="79">
        <f>G81/H81</f>
        <v>1.94</v>
      </c>
    </row>
    <row r="82" spans="1:9" s="5" customFormat="1" ht="36.75" customHeight="1" thickBot="1" thickTop="1">
      <c r="A82" s="193"/>
      <c r="B82" s="168"/>
      <c r="C82" s="178"/>
      <c r="D82" s="52" t="s">
        <v>160</v>
      </c>
      <c r="E82" s="59">
        <v>54</v>
      </c>
      <c r="F82" s="52" t="s">
        <v>492</v>
      </c>
      <c r="G82" s="78">
        <v>76583.12</v>
      </c>
      <c r="H82" s="198"/>
      <c r="I82" s="79">
        <f>G82/H81</f>
        <v>1.85</v>
      </c>
    </row>
    <row r="83" spans="1:52" s="28" customFormat="1" ht="37.5" customHeight="1" thickBot="1" thickTop="1">
      <c r="A83" s="192"/>
      <c r="B83" s="169"/>
      <c r="C83" s="179"/>
      <c r="D83" s="52" t="s">
        <v>161</v>
      </c>
      <c r="E83" s="68">
        <v>55</v>
      </c>
      <c r="F83" s="13" t="s">
        <v>162</v>
      </c>
      <c r="G83" s="78">
        <v>83548.68</v>
      </c>
      <c r="H83" s="199"/>
      <c r="I83" s="79">
        <f>G83/H81</f>
        <v>2.02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1:9" s="5" customFormat="1" ht="48.75" customHeight="1" thickBot="1" thickTop="1">
      <c r="A84" s="193">
        <v>32</v>
      </c>
      <c r="B84" s="168" t="s">
        <v>435</v>
      </c>
      <c r="C84" s="178">
        <v>3.3</v>
      </c>
      <c r="D84" s="52" t="s">
        <v>161</v>
      </c>
      <c r="E84" s="68">
        <v>56</v>
      </c>
      <c r="F84" s="65" t="s">
        <v>74</v>
      </c>
      <c r="G84" s="78">
        <v>73705.89</v>
      </c>
      <c r="H84" s="211">
        <v>44278.14</v>
      </c>
      <c r="I84" s="79">
        <f>G84/H84</f>
        <v>1.66</v>
      </c>
    </row>
    <row r="85" spans="1:9" s="5" customFormat="1" ht="36" customHeight="1" thickBot="1" thickTop="1">
      <c r="A85" s="192"/>
      <c r="B85" s="169"/>
      <c r="C85" s="179"/>
      <c r="D85" s="52" t="s">
        <v>232</v>
      </c>
      <c r="E85" s="68">
        <v>57</v>
      </c>
      <c r="F85" s="65" t="s">
        <v>465</v>
      </c>
      <c r="G85" s="78">
        <v>68143.98</v>
      </c>
      <c r="H85" s="212"/>
      <c r="I85" s="79">
        <f>G85/H84</f>
        <v>1.54</v>
      </c>
    </row>
    <row r="86" spans="1:9" s="5" customFormat="1" ht="39" customHeight="1" thickBot="1" thickTop="1">
      <c r="A86" s="59">
        <v>33</v>
      </c>
      <c r="B86" s="50" t="s">
        <v>75</v>
      </c>
      <c r="C86" s="48">
        <v>3.3</v>
      </c>
      <c r="D86" s="125" t="s">
        <v>160</v>
      </c>
      <c r="E86" s="59">
        <v>58</v>
      </c>
      <c r="F86" s="65" t="s">
        <v>309</v>
      </c>
      <c r="G86" s="78">
        <v>60468.41</v>
      </c>
      <c r="H86" s="12">
        <v>43580.92</v>
      </c>
      <c r="I86" s="79">
        <f>G86/H86</f>
        <v>1.39</v>
      </c>
    </row>
    <row r="87" spans="1:9" s="30" customFormat="1" ht="41.25" customHeight="1" thickBot="1" thickTop="1">
      <c r="A87" s="191">
        <v>34</v>
      </c>
      <c r="B87" s="167" t="s">
        <v>337</v>
      </c>
      <c r="C87" s="177">
        <v>2.9</v>
      </c>
      <c r="D87" s="52" t="s">
        <v>160</v>
      </c>
      <c r="E87" s="59">
        <v>59</v>
      </c>
      <c r="F87" s="52" t="s">
        <v>78</v>
      </c>
      <c r="G87" s="78">
        <v>60780.39</v>
      </c>
      <c r="H87" s="197">
        <v>40151.54</v>
      </c>
      <c r="I87" s="79">
        <f>G87/H87</f>
        <v>1.51</v>
      </c>
    </row>
    <row r="88" spans="1:9" s="30" customFormat="1" ht="20.25" thickBot="1" thickTop="1">
      <c r="A88" s="192"/>
      <c r="B88" s="169"/>
      <c r="C88" s="179"/>
      <c r="D88" s="52" t="s">
        <v>333</v>
      </c>
      <c r="E88" s="68">
        <v>60</v>
      </c>
      <c r="F88" s="52" t="s">
        <v>286</v>
      </c>
      <c r="G88" s="78">
        <v>56106.65</v>
      </c>
      <c r="H88" s="199"/>
      <c r="I88" s="79">
        <f>G88/H87</f>
        <v>1.4</v>
      </c>
    </row>
    <row r="89" spans="1:9" s="5" customFormat="1" ht="33" customHeight="1" thickBot="1" thickTop="1">
      <c r="A89" s="191">
        <v>35</v>
      </c>
      <c r="B89" s="195" t="s">
        <v>79</v>
      </c>
      <c r="C89" s="177">
        <v>2.9</v>
      </c>
      <c r="D89" s="52" t="s">
        <v>160</v>
      </c>
      <c r="E89" s="59">
        <v>61</v>
      </c>
      <c r="F89" s="52" t="s">
        <v>81</v>
      </c>
      <c r="G89" s="78">
        <v>56181.62</v>
      </c>
      <c r="H89" s="170">
        <v>42753.42</v>
      </c>
      <c r="I89" s="79">
        <f>G89/H89</f>
        <v>1.31</v>
      </c>
    </row>
    <row r="90" spans="1:9" s="5" customFormat="1" ht="33" customHeight="1" thickBot="1" thickTop="1">
      <c r="A90" s="192"/>
      <c r="B90" s="196"/>
      <c r="C90" s="179"/>
      <c r="D90" s="52" t="s">
        <v>334</v>
      </c>
      <c r="E90" s="59">
        <v>62</v>
      </c>
      <c r="F90" s="52" t="s">
        <v>335</v>
      </c>
      <c r="G90" s="78">
        <v>38777.75</v>
      </c>
      <c r="H90" s="172"/>
      <c r="I90" s="79">
        <f>G90/H89</f>
        <v>0.91</v>
      </c>
    </row>
    <row r="91" spans="1:52" s="34" customFormat="1" ht="38.25" customHeight="1" thickBot="1" thickTop="1">
      <c r="A91" s="31"/>
      <c r="B91" s="32" t="s">
        <v>82</v>
      </c>
      <c r="C91" s="25">
        <f>AVERAGE(C77:C90)</f>
        <v>3.2</v>
      </c>
      <c r="D91" s="102"/>
      <c r="E91" s="31"/>
      <c r="F91" s="102"/>
      <c r="G91" s="33">
        <f>AVERAGE(G77:G90)</f>
        <v>72399.4</v>
      </c>
      <c r="H91" s="33">
        <f>AVERAGE(H77:H90)</f>
        <v>43221.03</v>
      </c>
      <c r="I91" s="33">
        <f>AVERAGE(I77:I90)</f>
        <v>1.67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1:9" s="5" customFormat="1" ht="37.5" customHeight="1" thickBot="1" thickTop="1">
      <c r="A92" s="167">
        <v>36</v>
      </c>
      <c r="B92" s="167" t="s">
        <v>511</v>
      </c>
      <c r="C92" s="177">
        <v>5</v>
      </c>
      <c r="D92" s="98" t="s">
        <v>334</v>
      </c>
      <c r="E92" s="68">
        <v>63</v>
      </c>
      <c r="F92" s="13" t="s">
        <v>513</v>
      </c>
      <c r="G92" s="163">
        <v>73701.57</v>
      </c>
      <c r="H92" s="189">
        <v>31618.64</v>
      </c>
      <c r="I92" s="166">
        <f>G92/H92</f>
        <v>2.33</v>
      </c>
    </row>
    <row r="93" spans="1:9" s="5" customFormat="1" ht="40.5" customHeight="1" thickBot="1" thickTop="1">
      <c r="A93" s="169"/>
      <c r="B93" s="169"/>
      <c r="C93" s="179"/>
      <c r="D93" s="98" t="s">
        <v>514</v>
      </c>
      <c r="E93" s="68">
        <v>64</v>
      </c>
      <c r="F93" s="13" t="s">
        <v>515</v>
      </c>
      <c r="G93" s="163">
        <v>78994.96</v>
      </c>
      <c r="H93" s="190"/>
      <c r="I93" s="166">
        <f>G93/H92</f>
        <v>2.5</v>
      </c>
    </row>
    <row r="94" spans="1:9" s="5" customFormat="1" ht="20.25" thickBot="1" thickTop="1">
      <c r="A94" s="67"/>
      <c r="B94" s="66" t="s">
        <v>510</v>
      </c>
      <c r="C94" s="25">
        <f>AVERAGE(C92)</f>
        <v>5</v>
      </c>
      <c r="D94" s="102"/>
      <c r="E94" s="67"/>
      <c r="F94" s="32"/>
      <c r="G94" s="33">
        <f>AVERAGE(G92:G93)</f>
        <v>76348.27</v>
      </c>
      <c r="H94" s="33">
        <f>AVERAGE(H92:H93)</f>
        <v>31618.64</v>
      </c>
      <c r="I94" s="33">
        <f>AVERAGE(I92:I93)</f>
        <v>2.42</v>
      </c>
    </row>
    <row r="95" spans="1:9" s="5" customFormat="1" ht="60" customHeight="1" thickBot="1" thickTop="1">
      <c r="A95" s="29">
        <v>66</v>
      </c>
      <c r="B95" s="29" t="s">
        <v>519</v>
      </c>
      <c r="C95" s="19">
        <v>6</v>
      </c>
      <c r="D95" s="98" t="s">
        <v>521</v>
      </c>
      <c r="E95" s="68">
        <v>65</v>
      </c>
      <c r="F95" s="13" t="s">
        <v>522</v>
      </c>
      <c r="G95" s="163">
        <v>138697.24</v>
      </c>
      <c r="H95" s="47">
        <v>36344.1</v>
      </c>
      <c r="I95" s="166">
        <f>G95/H95</f>
        <v>3.82</v>
      </c>
    </row>
    <row r="96" spans="1:9" s="5" customFormat="1" ht="20.25" thickBot="1" thickTop="1">
      <c r="A96" s="67"/>
      <c r="B96" s="66" t="s">
        <v>517</v>
      </c>
      <c r="C96" s="25">
        <f>AVERAGE(C95)</f>
        <v>6</v>
      </c>
      <c r="D96" s="102"/>
      <c r="E96" s="67"/>
      <c r="F96" s="32"/>
      <c r="G96" s="33">
        <f>AVERAGE(G95)</f>
        <v>138697.24</v>
      </c>
      <c r="H96" s="33">
        <f>AVERAGE(H95)</f>
        <v>36344.1</v>
      </c>
      <c r="I96" s="33">
        <f>AVERAGE(I95)</f>
        <v>3.82</v>
      </c>
    </row>
    <row r="97" spans="1:9" s="5" customFormat="1" ht="19.5" thickTop="1">
      <c r="A97" s="6"/>
      <c r="B97" s="41"/>
      <c r="C97" s="7"/>
      <c r="D97" s="42"/>
      <c r="E97" s="6"/>
      <c r="F97" s="42"/>
      <c r="G97" s="8"/>
      <c r="H97" s="56"/>
      <c r="I97" s="8"/>
    </row>
    <row r="98" spans="1:9" s="5" customFormat="1" ht="18.75">
      <c r="A98" s="6"/>
      <c r="B98" s="41"/>
      <c r="C98" s="7"/>
      <c r="D98" s="42"/>
      <c r="E98" s="6"/>
      <c r="F98" s="42"/>
      <c r="G98" s="8"/>
      <c r="H98" s="56"/>
      <c r="I98" s="8"/>
    </row>
    <row r="99" spans="1:9" s="5" customFormat="1" ht="18.75">
      <c r="A99" s="6"/>
      <c r="B99" s="41"/>
      <c r="C99" s="7"/>
      <c r="D99" s="42"/>
      <c r="E99" s="6"/>
      <c r="F99" s="42"/>
      <c r="G99" s="8"/>
      <c r="H99" s="56"/>
      <c r="I99" s="8"/>
    </row>
    <row r="100" spans="1:9" s="5" customFormat="1" ht="18.75">
      <c r="A100" s="6"/>
      <c r="B100" s="41"/>
      <c r="C100" s="7"/>
      <c r="D100" s="42"/>
      <c r="E100" s="6"/>
      <c r="F100" s="42"/>
      <c r="G100" s="8"/>
      <c r="H100" s="56"/>
      <c r="I100" s="8"/>
    </row>
    <row r="101" spans="1:9" s="5" customFormat="1" ht="18.75">
      <c r="A101" s="6"/>
      <c r="B101" s="41"/>
      <c r="C101" s="7"/>
      <c r="D101" s="42"/>
      <c r="E101" s="6"/>
      <c r="F101" s="42"/>
      <c r="G101" s="8"/>
      <c r="H101" s="56"/>
      <c r="I101" s="8"/>
    </row>
    <row r="102" spans="1:9" s="5" customFormat="1" ht="18.75">
      <c r="A102" s="6"/>
      <c r="B102" s="41"/>
      <c r="C102" s="7"/>
      <c r="D102" s="42"/>
      <c r="E102" s="6"/>
      <c r="F102" s="42"/>
      <c r="G102" s="8"/>
      <c r="H102" s="56"/>
      <c r="I102" s="8"/>
    </row>
    <row r="103" spans="1:9" s="5" customFormat="1" ht="18.75">
      <c r="A103" s="6"/>
      <c r="B103" s="41"/>
      <c r="C103" s="7"/>
      <c r="D103" s="42"/>
      <c r="E103" s="6"/>
      <c r="F103" s="42"/>
      <c r="G103" s="8"/>
      <c r="H103" s="56"/>
      <c r="I103" s="8"/>
    </row>
    <row r="104" spans="1:9" s="5" customFormat="1" ht="18.75">
      <c r="A104" s="6"/>
      <c r="B104" s="41"/>
      <c r="C104" s="7"/>
      <c r="D104" s="42"/>
      <c r="E104" s="6"/>
      <c r="F104" s="42"/>
      <c r="G104" s="8"/>
      <c r="H104" s="56"/>
      <c r="I104" s="8"/>
    </row>
    <row r="105" spans="1:9" s="5" customFormat="1" ht="18.75">
      <c r="A105" s="6"/>
      <c r="B105" s="41"/>
      <c r="C105" s="7"/>
      <c r="D105" s="42"/>
      <c r="E105" s="6"/>
      <c r="F105" s="42"/>
      <c r="G105" s="8"/>
      <c r="H105" s="56"/>
      <c r="I105" s="8"/>
    </row>
    <row r="106" spans="1:9" s="5" customFormat="1" ht="18.75">
      <c r="A106" s="6"/>
      <c r="B106" s="41"/>
      <c r="C106" s="7"/>
      <c r="D106" s="42"/>
      <c r="E106" s="6"/>
      <c r="F106" s="42"/>
      <c r="G106" s="8"/>
      <c r="H106" s="56"/>
      <c r="I106" s="8"/>
    </row>
    <row r="107" spans="1:9" s="5" customFormat="1" ht="18.75">
      <c r="A107" s="6"/>
      <c r="B107" s="41"/>
      <c r="C107" s="7"/>
      <c r="D107" s="42"/>
      <c r="E107" s="6"/>
      <c r="F107" s="42"/>
      <c r="G107" s="8"/>
      <c r="H107" s="56"/>
      <c r="I107" s="8"/>
    </row>
    <row r="108" spans="1:9" s="5" customFormat="1" ht="18.75">
      <c r="A108" s="6"/>
      <c r="B108" s="41"/>
      <c r="C108" s="7"/>
      <c r="D108" s="42"/>
      <c r="E108" s="6"/>
      <c r="F108" s="42"/>
      <c r="G108" s="8"/>
      <c r="H108" s="56"/>
      <c r="I108" s="8"/>
    </row>
    <row r="109" spans="1:9" s="5" customFormat="1" ht="18.75">
      <c r="A109" s="6"/>
      <c r="B109" s="41"/>
      <c r="C109" s="7"/>
      <c r="D109" s="42"/>
      <c r="E109" s="6"/>
      <c r="F109" s="42"/>
      <c r="G109" s="8"/>
      <c r="H109" s="56"/>
      <c r="I109" s="8"/>
    </row>
    <row r="110" spans="1:9" s="5" customFormat="1" ht="18.75">
      <c r="A110" s="6"/>
      <c r="B110" s="41"/>
      <c r="C110" s="7"/>
      <c r="D110" s="42"/>
      <c r="E110" s="6"/>
      <c r="F110" s="42"/>
      <c r="G110" s="8"/>
      <c r="H110" s="56"/>
      <c r="I110" s="8"/>
    </row>
    <row r="111" spans="1:9" s="5" customFormat="1" ht="18.75">
      <c r="A111" s="6"/>
      <c r="B111" s="41"/>
      <c r="C111" s="7"/>
      <c r="D111" s="42"/>
      <c r="E111" s="6"/>
      <c r="F111" s="42"/>
      <c r="G111" s="8"/>
      <c r="H111" s="56"/>
      <c r="I111" s="8"/>
    </row>
    <row r="112" spans="1:9" s="5" customFormat="1" ht="18.75">
      <c r="A112" s="6"/>
      <c r="B112" s="41"/>
      <c r="C112" s="7"/>
      <c r="D112" s="42"/>
      <c r="E112" s="6"/>
      <c r="F112" s="42"/>
      <c r="G112" s="8"/>
      <c r="H112" s="56"/>
      <c r="I112" s="8"/>
    </row>
    <row r="113" spans="1:9" s="5" customFormat="1" ht="18.75">
      <c r="A113" s="6"/>
      <c r="B113" s="41"/>
      <c r="C113" s="7"/>
      <c r="D113" s="42"/>
      <c r="E113" s="6"/>
      <c r="F113" s="42"/>
      <c r="G113" s="8"/>
      <c r="H113" s="56"/>
      <c r="I113" s="8"/>
    </row>
    <row r="114" spans="1:9" s="5" customFormat="1" ht="18.75">
      <c r="A114" s="6"/>
      <c r="B114" s="41"/>
      <c r="C114" s="7"/>
      <c r="D114" s="42"/>
      <c r="E114" s="6"/>
      <c r="F114" s="42"/>
      <c r="G114" s="8"/>
      <c r="H114" s="56"/>
      <c r="I114" s="8"/>
    </row>
    <row r="115" spans="1:9" s="5" customFormat="1" ht="18.75">
      <c r="A115" s="6"/>
      <c r="B115" s="41"/>
      <c r="C115" s="7"/>
      <c r="D115" s="42"/>
      <c r="E115" s="6"/>
      <c r="F115" s="42"/>
      <c r="G115" s="8"/>
      <c r="H115" s="56"/>
      <c r="I115" s="8"/>
    </row>
    <row r="116" spans="1:9" s="5" customFormat="1" ht="18.75">
      <c r="A116" s="6"/>
      <c r="B116" s="41"/>
      <c r="C116" s="7"/>
      <c r="D116" s="42"/>
      <c r="E116" s="6"/>
      <c r="F116" s="42"/>
      <c r="G116" s="8"/>
      <c r="H116" s="56"/>
      <c r="I116" s="8"/>
    </row>
    <row r="117" spans="1:9" s="5" customFormat="1" ht="18.75">
      <c r="A117" s="6"/>
      <c r="B117" s="41"/>
      <c r="C117" s="7"/>
      <c r="D117" s="42"/>
      <c r="E117" s="6"/>
      <c r="F117" s="42"/>
      <c r="G117" s="8"/>
      <c r="H117" s="56"/>
      <c r="I117" s="8"/>
    </row>
    <row r="118" spans="1:9" s="5" customFormat="1" ht="18.75">
      <c r="A118" s="6"/>
      <c r="B118" s="41"/>
      <c r="C118" s="7"/>
      <c r="D118" s="42"/>
      <c r="E118" s="6"/>
      <c r="F118" s="42"/>
      <c r="G118" s="8"/>
      <c r="H118" s="56"/>
      <c r="I118" s="8"/>
    </row>
    <row r="119" spans="1:9" s="5" customFormat="1" ht="18.75">
      <c r="A119" s="6"/>
      <c r="B119" s="41"/>
      <c r="C119" s="7"/>
      <c r="D119" s="42"/>
      <c r="E119" s="6"/>
      <c r="F119" s="42"/>
      <c r="G119" s="8"/>
      <c r="H119" s="56"/>
      <c r="I119" s="8"/>
    </row>
    <row r="120" spans="1:9" s="5" customFormat="1" ht="18.75">
      <c r="A120" s="6"/>
      <c r="B120" s="41"/>
      <c r="C120" s="7"/>
      <c r="D120" s="42"/>
      <c r="E120" s="6"/>
      <c r="F120" s="42"/>
      <c r="G120" s="8"/>
      <c r="H120" s="56"/>
      <c r="I120" s="8"/>
    </row>
    <row r="121" spans="1:9" s="5" customFormat="1" ht="18.75">
      <c r="A121" s="6"/>
      <c r="B121" s="41"/>
      <c r="C121" s="7"/>
      <c r="D121" s="42"/>
      <c r="E121" s="6"/>
      <c r="F121" s="42"/>
      <c r="G121" s="8"/>
      <c r="H121" s="56"/>
      <c r="I121" s="8"/>
    </row>
    <row r="122" spans="1:9" s="5" customFormat="1" ht="18.75">
      <c r="A122" s="6"/>
      <c r="B122" s="41"/>
      <c r="C122" s="7"/>
      <c r="D122" s="42"/>
      <c r="E122" s="6"/>
      <c r="F122" s="42"/>
      <c r="G122" s="8"/>
      <c r="H122" s="56"/>
      <c r="I122" s="8"/>
    </row>
    <row r="123" spans="1:9" s="5" customFormat="1" ht="18.75">
      <c r="A123" s="6"/>
      <c r="B123" s="41"/>
      <c r="C123" s="7"/>
      <c r="D123" s="42"/>
      <c r="E123" s="6"/>
      <c r="F123" s="42"/>
      <c r="G123" s="8"/>
      <c r="H123" s="56"/>
      <c r="I123" s="8"/>
    </row>
    <row r="124" spans="1:9" s="5" customFormat="1" ht="18.75">
      <c r="A124" s="6"/>
      <c r="B124" s="41"/>
      <c r="C124" s="7"/>
      <c r="D124" s="42"/>
      <c r="E124" s="6"/>
      <c r="F124" s="42"/>
      <c r="G124" s="8"/>
      <c r="H124" s="56"/>
      <c r="I124" s="8"/>
    </row>
    <row r="125" spans="1:9" s="5" customFormat="1" ht="18.75">
      <c r="A125" s="6"/>
      <c r="B125" s="41"/>
      <c r="C125" s="7"/>
      <c r="D125" s="42"/>
      <c r="E125" s="6"/>
      <c r="F125" s="42"/>
      <c r="G125" s="8"/>
      <c r="H125" s="56"/>
      <c r="I125" s="8"/>
    </row>
    <row r="126" spans="1:9" s="5" customFormat="1" ht="18.75">
      <c r="A126" s="6"/>
      <c r="B126" s="41"/>
      <c r="C126" s="7"/>
      <c r="D126" s="42"/>
      <c r="E126" s="6"/>
      <c r="F126" s="42"/>
      <c r="G126" s="8"/>
      <c r="H126" s="56"/>
      <c r="I126" s="8"/>
    </row>
    <row r="127" spans="1:9" s="5" customFormat="1" ht="18.75">
      <c r="A127" s="6"/>
      <c r="B127" s="41"/>
      <c r="C127" s="7"/>
      <c r="D127" s="42"/>
      <c r="E127" s="6"/>
      <c r="F127" s="42"/>
      <c r="G127" s="8"/>
      <c r="H127" s="56"/>
      <c r="I127" s="8"/>
    </row>
    <row r="128" spans="1:9" s="5" customFormat="1" ht="18.75">
      <c r="A128" s="6"/>
      <c r="B128" s="41"/>
      <c r="C128" s="7"/>
      <c r="D128" s="42"/>
      <c r="E128" s="6"/>
      <c r="F128" s="42"/>
      <c r="G128" s="8"/>
      <c r="H128" s="56"/>
      <c r="I128" s="8"/>
    </row>
    <row r="129" spans="1:9" s="5" customFormat="1" ht="18.75">
      <c r="A129" s="6"/>
      <c r="B129" s="41"/>
      <c r="C129" s="7"/>
      <c r="D129" s="42"/>
      <c r="E129" s="6"/>
      <c r="F129" s="42"/>
      <c r="G129" s="8"/>
      <c r="H129" s="56"/>
      <c r="I129" s="8"/>
    </row>
    <row r="130" spans="1:9" s="5" customFormat="1" ht="18.75">
      <c r="A130" s="6"/>
      <c r="B130" s="41"/>
      <c r="C130" s="7"/>
      <c r="D130" s="42"/>
      <c r="E130" s="6"/>
      <c r="F130" s="42"/>
      <c r="G130" s="8"/>
      <c r="H130" s="56"/>
      <c r="I130" s="8"/>
    </row>
    <row r="131" spans="1:9" s="5" customFormat="1" ht="18.75">
      <c r="A131" s="6"/>
      <c r="B131" s="41"/>
      <c r="C131" s="7"/>
      <c r="D131" s="42"/>
      <c r="E131" s="6"/>
      <c r="F131" s="42"/>
      <c r="G131" s="8"/>
      <c r="H131" s="56"/>
      <c r="I131" s="8"/>
    </row>
    <row r="132" spans="1:9" s="5" customFormat="1" ht="18.75">
      <c r="A132" s="6"/>
      <c r="B132" s="41"/>
      <c r="C132" s="7"/>
      <c r="D132" s="42"/>
      <c r="E132" s="6"/>
      <c r="F132" s="42"/>
      <c r="G132" s="8"/>
      <c r="H132" s="56"/>
      <c r="I132" s="8"/>
    </row>
    <row r="133" spans="1:9" s="5" customFormat="1" ht="18.75">
      <c r="A133" s="6"/>
      <c r="B133" s="41"/>
      <c r="C133" s="7"/>
      <c r="D133" s="42"/>
      <c r="E133" s="6"/>
      <c r="F133" s="42"/>
      <c r="G133" s="8"/>
      <c r="H133" s="56"/>
      <c r="I133" s="8"/>
    </row>
    <row r="134" spans="1:9" s="5" customFormat="1" ht="18.75">
      <c r="A134" s="6"/>
      <c r="B134" s="41"/>
      <c r="C134" s="7"/>
      <c r="D134" s="42"/>
      <c r="E134" s="6"/>
      <c r="F134" s="42"/>
      <c r="G134" s="8"/>
      <c r="H134" s="56"/>
      <c r="I134" s="8"/>
    </row>
    <row r="135" spans="1:9" s="5" customFormat="1" ht="18.75">
      <c r="A135" s="6"/>
      <c r="B135" s="41"/>
      <c r="C135" s="7"/>
      <c r="D135" s="42"/>
      <c r="E135" s="6"/>
      <c r="F135" s="42"/>
      <c r="G135" s="8"/>
      <c r="H135" s="56"/>
      <c r="I135" s="8"/>
    </row>
    <row r="136" spans="1:9" s="5" customFormat="1" ht="18.75">
      <c r="A136" s="6"/>
      <c r="B136" s="41"/>
      <c r="C136" s="7"/>
      <c r="D136" s="42"/>
      <c r="E136" s="6"/>
      <c r="F136" s="42"/>
      <c r="G136" s="8"/>
      <c r="H136" s="56"/>
      <c r="I136" s="8"/>
    </row>
    <row r="137" spans="1:9" s="5" customFormat="1" ht="18.75">
      <c r="A137" s="6"/>
      <c r="B137" s="41"/>
      <c r="C137" s="7"/>
      <c r="D137" s="42"/>
      <c r="E137" s="6"/>
      <c r="F137" s="42"/>
      <c r="G137" s="8"/>
      <c r="H137" s="56"/>
      <c r="I137" s="8"/>
    </row>
    <row r="138" spans="1:9" s="5" customFormat="1" ht="18.75">
      <c r="A138" s="6"/>
      <c r="B138" s="41"/>
      <c r="C138" s="7"/>
      <c r="D138" s="42"/>
      <c r="E138" s="6"/>
      <c r="F138" s="42"/>
      <c r="G138" s="8"/>
      <c r="H138" s="56"/>
      <c r="I138" s="8"/>
    </row>
    <row r="139" spans="1:9" s="5" customFormat="1" ht="18.75">
      <c r="A139" s="6"/>
      <c r="B139" s="41"/>
      <c r="C139" s="7"/>
      <c r="D139" s="42"/>
      <c r="E139" s="6"/>
      <c r="F139" s="42"/>
      <c r="G139" s="8"/>
      <c r="H139" s="56"/>
      <c r="I139" s="8"/>
    </row>
    <row r="140" spans="1:9" s="5" customFormat="1" ht="18.75">
      <c r="A140" s="6"/>
      <c r="B140" s="41"/>
      <c r="C140" s="7"/>
      <c r="D140" s="42"/>
      <c r="E140" s="6"/>
      <c r="F140" s="42"/>
      <c r="G140" s="8"/>
      <c r="H140" s="56"/>
      <c r="I140" s="8"/>
    </row>
    <row r="141" spans="1:9" s="5" customFormat="1" ht="18.75">
      <c r="A141" s="6"/>
      <c r="B141" s="41"/>
      <c r="C141" s="7"/>
      <c r="D141" s="42"/>
      <c r="E141" s="6"/>
      <c r="F141" s="42"/>
      <c r="G141" s="8"/>
      <c r="H141" s="56"/>
      <c r="I141" s="8"/>
    </row>
    <row r="142" spans="1:9" s="5" customFormat="1" ht="18.75">
      <c r="A142" s="6"/>
      <c r="B142" s="41"/>
      <c r="C142" s="7"/>
      <c r="D142" s="42"/>
      <c r="E142" s="6"/>
      <c r="F142" s="42"/>
      <c r="G142" s="8"/>
      <c r="H142" s="56"/>
      <c r="I142" s="8"/>
    </row>
    <row r="143" spans="1:9" s="5" customFormat="1" ht="18.75">
      <c r="A143" s="6"/>
      <c r="B143" s="41"/>
      <c r="C143" s="7"/>
      <c r="D143" s="42"/>
      <c r="E143" s="6"/>
      <c r="F143" s="42"/>
      <c r="G143" s="8"/>
      <c r="H143" s="56"/>
      <c r="I143" s="8"/>
    </row>
    <row r="144" spans="1:9" s="5" customFormat="1" ht="18.75">
      <c r="A144" s="6"/>
      <c r="B144" s="41"/>
      <c r="C144" s="7"/>
      <c r="D144" s="42"/>
      <c r="E144" s="6"/>
      <c r="F144" s="42"/>
      <c r="G144" s="8"/>
      <c r="H144" s="56"/>
      <c r="I144" s="8"/>
    </row>
    <row r="145" spans="1:9" s="5" customFormat="1" ht="18.75">
      <c r="A145" s="6"/>
      <c r="B145" s="41"/>
      <c r="C145" s="7"/>
      <c r="D145" s="42"/>
      <c r="E145" s="6"/>
      <c r="F145" s="42"/>
      <c r="G145" s="8"/>
      <c r="H145" s="56"/>
      <c r="I145" s="8"/>
    </row>
    <row r="146" spans="1:9" s="5" customFormat="1" ht="18.75">
      <c r="A146" s="6"/>
      <c r="B146" s="41"/>
      <c r="C146" s="7"/>
      <c r="D146" s="42"/>
      <c r="E146" s="6"/>
      <c r="F146" s="42"/>
      <c r="G146" s="8"/>
      <c r="H146" s="56"/>
      <c r="I146" s="8"/>
    </row>
    <row r="147" spans="1:9" s="5" customFormat="1" ht="18.75">
      <c r="A147" s="6"/>
      <c r="B147" s="41"/>
      <c r="C147" s="7"/>
      <c r="D147" s="42"/>
      <c r="E147" s="6"/>
      <c r="F147" s="42"/>
      <c r="G147" s="8"/>
      <c r="H147" s="56"/>
      <c r="I147" s="8"/>
    </row>
    <row r="148" spans="1:9" s="5" customFormat="1" ht="18.75">
      <c r="A148" s="6"/>
      <c r="B148" s="41"/>
      <c r="C148" s="7"/>
      <c r="D148" s="42"/>
      <c r="E148" s="6"/>
      <c r="F148" s="42"/>
      <c r="G148" s="8"/>
      <c r="H148" s="56"/>
      <c r="I148" s="8"/>
    </row>
    <row r="149" spans="1:9" s="5" customFormat="1" ht="18.75">
      <c r="A149" s="6"/>
      <c r="B149" s="41"/>
      <c r="C149" s="7"/>
      <c r="D149" s="42"/>
      <c r="E149" s="6"/>
      <c r="F149" s="42"/>
      <c r="G149" s="8"/>
      <c r="H149" s="56"/>
      <c r="I149" s="8"/>
    </row>
    <row r="150" spans="1:9" s="5" customFormat="1" ht="18.75">
      <c r="A150" s="6"/>
      <c r="B150" s="41"/>
      <c r="C150" s="7"/>
      <c r="D150" s="42"/>
      <c r="E150" s="6"/>
      <c r="F150" s="42"/>
      <c r="G150" s="8"/>
      <c r="H150" s="56"/>
      <c r="I150" s="8"/>
    </row>
    <row r="151" spans="1:9" s="5" customFormat="1" ht="18.75">
      <c r="A151" s="6"/>
      <c r="B151" s="41"/>
      <c r="C151" s="7"/>
      <c r="D151" s="42"/>
      <c r="E151" s="6"/>
      <c r="F151" s="42"/>
      <c r="G151" s="8"/>
      <c r="H151" s="56"/>
      <c r="I151" s="8"/>
    </row>
    <row r="152" spans="1:9" s="5" customFormat="1" ht="18.75">
      <c r="A152" s="6"/>
      <c r="B152" s="41"/>
      <c r="C152" s="7"/>
      <c r="D152" s="42"/>
      <c r="E152" s="6"/>
      <c r="F152" s="42"/>
      <c r="G152" s="8"/>
      <c r="H152" s="56"/>
      <c r="I152" s="8"/>
    </row>
    <row r="153" spans="1:9" s="5" customFormat="1" ht="18.75">
      <c r="A153" s="6"/>
      <c r="B153" s="41"/>
      <c r="C153" s="7"/>
      <c r="D153" s="42"/>
      <c r="E153" s="6"/>
      <c r="F153" s="42"/>
      <c r="G153" s="8"/>
      <c r="H153" s="56"/>
      <c r="I153" s="8"/>
    </row>
    <row r="154" spans="1:9" s="5" customFormat="1" ht="18.75">
      <c r="A154" s="6"/>
      <c r="B154" s="41"/>
      <c r="C154" s="7"/>
      <c r="D154" s="42"/>
      <c r="E154" s="6"/>
      <c r="F154" s="42"/>
      <c r="G154" s="8"/>
      <c r="H154" s="56"/>
      <c r="I154" s="8"/>
    </row>
    <row r="155" spans="1:9" s="5" customFormat="1" ht="18.75">
      <c r="A155" s="6"/>
      <c r="B155" s="41"/>
      <c r="C155" s="7"/>
      <c r="D155" s="42"/>
      <c r="E155" s="6"/>
      <c r="F155" s="42"/>
      <c r="G155" s="8"/>
      <c r="H155" s="56"/>
      <c r="I155" s="8"/>
    </row>
    <row r="156" spans="1:9" s="5" customFormat="1" ht="18.75">
      <c r="A156" s="6"/>
      <c r="B156" s="41"/>
      <c r="C156" s="7"/>
      <c r="D156" s="42"/>
      <c r="E156" s="6"/>
      <c r="F156" s="42"/>
      <c r="G156" s="8"/>
      <c r="H156" s="56"/>
      <c r="I156" s="8"/>
    </row>
    <row r="157" spans="1:9" s="5" customFormat="1" ht="18.75">
      <c r="A157" s="6"/>
      <c r="B157" s="41"/>
      <c r="C157" s="7"/>
      <c r="D157" s="42"/>
      <c r="E157" s="6"/>
      <c r="F157" s="42"/>
      <c r="G157" s="8"/>
      <c r="H157" s="56"/>
      <c r="I157" s="8"/>
    </row>
    <row r="158" spans="1:9" s="5" customFormat="1" ht="18.75">
      <c r="A158" s="6"/>
      <c r="B158" s="41"/>
      <c r="C158" s="7"/>
      <c r="D158" s="42"/>
      <c r="E158" s="6"/>
      <c r="F158" s="42"/>
      <c r="G158" s="8"/>
      <c r="H158" s="56"/>
      <c r="I158" s="8"/>
    </row>
    <row r="159" spans="1:9" s="5" customFormat="1" ht="18.75">
      <c r="A159" s="6"/>
      <c r="B159" s="41"/>
      <c r="C159" s="7"/>
      <c r="D159" s="42"/>
      <c r="E159" s="6"/>
      <c r="F159" s="42"/>
      <c r="G159" s="8"/>
      <c r="H159" s="56"/>
      <c r="I159" s="8"/>
    </row>
    <row r="160" spans="1:9" s="5" customFormat="1" ht="18.75">
      <c r="A160" s="6"/>
      <c r="B160" s="41"/>
      <c r="C160" s="7"/>
      <c r="D160" s="42"/>
      <c r="E160" s="6"/>
      <c r="F160" s="42"/>
      <c r="G160" s="8"/>
      <c r="H160" s="56"/>
      <c r="I160" s="8"/>
    </row>
    <row r="161" spans="1:9" s="5" customFormat="1" ht="18.75">
      <c r="A161" s="6"/>
      <c r="B161" s="41"/>
      <c r="C161" s="7"/>
      <c r="D161" s="42"/>
      <c r="E161" s="6"/>
      <c r="F161" s="42"/>
      <c r="G161" s="8"/>
      <c r="H161" s="56"/>
      <c r="I161" s="8"/>
    </row>
    <row r="162" spans="1:9" s="5" customFormat="1" ht="18.75">
      <c r="A162" s="6"/>
      <c r="B162" s="41"/>
      <c r="C162" s="7"/>
      <c r="D162" s="42"/>
      <c r="E162" s="6"/>
      <c r="F162" s="42"/>
      <c r="G162" s="8"/>
      <c r="H162" s="56"/>
      <c r="I162" s="8"/>
    </row>
    <row r="163" spans="1:9" s="5" customFormat="1" ht="18.75">
      <c r="A163" s="6"/>
      <c r="B163" s="41"/>
      <c r="C163" s="7"/>
      <c r="D163" s="42"/>
      <c r="E163" s="6"/>
      <c r="F163" s="42"/>
      <c r="G163" s="8"/>
      <c r="H163" s="56"/>
      <c r="I163" s="8"/>
    </row>
    <row r="164" spans="1:9" s="5" customFormat="1" ht="18.75">
      <c r="A164" s="6"/>
      <c r="B164" s="41"/>
      <c r="C164" s="7"/>
      <c r="D164" s="42"/>
      <c r="E164" s="6"/>
      <c r="F164" s="42"/>
      <c r="G164" s="8"/>
      <c r="H164" s="56"/>
      <c r="I164" s="8"/>
    </row>
    <row r="165" spans="1:9" s="5" customFormat="1" ht="18.75">
      <c r="A165" s="6"/>
      <c r="B165" s="41"/>
      <c r="C165" s="7"/>
      <c r="D165" s="42"/>
      <c r="E165" s="6"/>
      <c r="F165" s="42"/>
      <c r="G165" s="8"/>
      <c r="H165" s="56"/>
      <c r="I165" s="8"/>
    </row>
    <row r="166" spans="1:9" s="5" customFormat="1" ht="18.75">
      <c r="A166" s="6"/>
      <c r="B166" s="41"/>
      <c r="C166" s="7"/>
      <c r="D166" s="42"/>
      <c r="E166" s="6"/>
      <c r="F166" s="42"/>
      <c r="G166" s="8"/>
      <c r="H166" s="56"/>
      <c r="I166" s="8"/>
    </row>
    <row r="167" spans="1:9" s="5" customFormat="1" ht="18.75">
      <c r="A167" s="6"/>
      <c r="B167" s="41"/>
      <c r="C167" s="7"/>
      <c r="D167" s="42"/>
      <c r="E167" s="6"/>
      <c r="F167" s="42"/>
      <c r="G167" s="8"/>
      <c r="H167" s="56"/>
      <c r="I167" s="8"/>
    </row>
    <row r="168" spans="1:9" s="5" customFormat="1" ht="18.75">
      <c r="A168" s="6"/>
      <c r="B168" s="41"/>
      <c r="C168" s="7"/>
      <c r="D168" s="42"/>
      <c r="E168" s="6"/>
      <c r="F168" s="42"/>
      <c r="G168" s="8"/>
      <c r="H168" s="56"/>
      <c r="I168" s="8"/>
    </row>
    <row r="169" spans="1:9" s="5" customFormat="1" ht="18.75">
      <c r="A169" s="6"/>
      <c r="B169" s="41"/>
      <c r="C169" s="7"/>
      <c r="D169" s="42"/>
      <c r="E169" s="6"/>
      <c r="F169" s="42"/>
      <c r="G169" s="8"/>
      <c r="H169" s="56"/>
      <c r="I169" s="8"/>
    </row>
    <row r="170" spans="1:9" s="5" customFormat="1" ht="18.75">
      <c r="A170" s="6"/>
      <c r="B170" s="41"/>
      <c r="C170" s="7"/>
      <c r="D170" s="42"/>
      <c r="E170" s="6"/>
      <c r="F170" s="42"/>
      <c r="G170" s="8"/>
      <c r="H170" s="56"/>
      <c r="I170" s="8"/>
    </row>
    <row r="171" spans="1:9" s="5" customFormat="1" ht="18.75">
      <c r="A171" s="6"/>
      <c r="B171" s="41"/>
      <c r="C171" s="7"/>
      <c r="D171" s="42"/>
      <c r="E171" s="6"/>
      <c r="F171" s="42"/>
      <c r="G171" s="8"/>
      <c r="H171" s="56"/>
      <c r="I171" s="8"/>
    </row>
    <row r="172" spans="1:9" s="5" customFormat="1" ht="18.75">
      <c r="A172" s="6"/>
      <c r="B172" s="41"/>
      <c r="C172" s="7"/>
      <c r="D172" s="42"/>
      <c r="E172" s="6"/>
      <c r="F172" s="42"/>
      <c r="G172" s="8"/>
      <c r="H172" s="56"/>
      <c r="I172" s="8"/>
    </row>
    <row r="173" spans="1:9" s="5" customFormat="1" ht="18.75">
      <c r="A173" s="6"/>
      <c r="B173" s="41"/>
      <c r="C173" s="7"/>
      <c r="D173" s="42"/>
      <c r="E173" s="6"/>
      <c r="F173" s="42"/>
      <c r="G173" s="8"/>
      <c r="H173" s="56"/>
      <c r="I173" s="8"/>
    </row>
    <row r="174" spans="1:9" s="5" customFormat="1" ht="18.75">
      <c r="A174" s="6"/>
      <c r="B174" s="41"/>
      <c r="C174" s="7"/>
      <c r="D174" s="42"/>
      <c r="E174" s="6"/>
      <c r="F174" s="42"/>
      <c r="G174" s="8"/>
      <c r="H174" s="56"/>
      <c r="I174" s="8"/>
    </row>
    <row r="175" spans="1:9" s="5" customFormat="1" ht="18.75">
      <c r="A175" s="6"/>
      <c r="B175" s="41"/>
      <c r="C175" s="7"/>
      <c r="D175" s="42"/>
      <c r="E175" s="6"/>
      <c r="F175" s="42"/>
      <c r="G175" s="8"/>
      <c r="H175" s="56"/>
      <c r="I175" s="8"/>
    </row>
    <row r="176" spans="1:9" s="5" customFormat="1" ht="18.75">
      <c r="A176" s="6"/>
      <c r="B176" s="41"/>
      <c r="C176" s="7"/>
      <c r="D176" s="42"/>
      <c r="E176" s="6"/>
      <c r="F176" s="42"/>
      <c r="G176" s="8"/>
      <c r="H176" s="56"/>
      <c r="I176" s="8"/>
    </row>
    <row r="177" spans="1:9" s="5" customFormat="1" ht="18.75">
      <c r="A177" s="6"/>
      <c r="B177" s="41"/>
      <c r="C177" s="7"/>
      <c r="D177" s="42"/>
      <c r="E177" s="6"/>
      <c r="F177" s="42"/>
      <c r="G177" s="8"/>
      <c r="H177" s="56"/>
      <c r="I177" s="8"/>
    </row>
    <row r="178" spans="1:9" s="5" customFormat="1" ht="18.75">
      <c r="A178" s="6"/>
      <c r="B178" s="41"/>
      <c r="C178" s="7"/>
      <c r="D178" s="42"/>
      <c r="E178" s="6"/>
      <c r="F178" s="42"/>
      <c r="G178" s="8"/>
      <c r="H178" s="56"/>
      <c r="I178" s="8"/>
    </row>
    <row r="179" spans="1:9" s="5" customFormat="1" ht="18.75">
      <c r="A179" s="6"/>
      <c r="B179" s="41"/>
      <c r="C179" s="7"/>
      <c r="D179" s="42"/>
      <c r="E179" s="6"/>
      <c r="F179" s="42"/>
      <c r="G179" s="8"/>
      <c r="H179" s="56"/>
      <c r="I179" s="8"/>
    </row>
    <row r="180" spans="1:9" s="5" customFormat="1" ht="18.75">
      <c r="A180" s="6"/>
      <c r="B180" s="41"/>
      <c r="C180" s="7"/>
      <c r="D180" s="42"/>
      <c r="E180" s="6"/>
      <c r="F180" s="42"/>
      <c r="G180" s="8"/>
      <c r="H180" s="56"/>
      <c r="I180" s="8"/>
    </row>
    <row r="181" spans="1:9" s="5" customFormat="1" ht="18.75">
      <c r="A181" s="6"/>
      <c r="B181" s="41"/>
      <c r="C181" s="7"/>
      <c r="D181" s="42"/>
      <c r="E181" s="6"/>
      <c r="F181" s="42"/>
      <c r="G181" s="8"/>
      <c r="H181" s="56"/>
      <c r="I181" s="8"/>
    </row>
    <row r="182" spans="1:9" s="5" customFormat="1" ht="18.75">
      <c r="A182" s="6"/>
      <c r="B182" s="41"/>
      <c r="C182" s="7"/>
      <c r="D182" s="42"/>
      <c r="E182" s="6"/>
      <c r="F182" s="42"/>
      <c r="G182" s="8"/>
      <c r="H182" s="56"/>
      <c r="I182" s="8"/>
    </row>
    <row r="183" spans="1:9" s="5" customFormat="1" ht="18.75">
      <c r="A183" s="6"/>
      <c r="B183" s="41"/>
      <c r="C183" s="7"/>
      <c r="D183" s="42"/>
      <c r="E183" s="6"/>
      <c r="F183" s="42"/>
      <c r="G183" s="8"/>
      <c r="H183" s="56"/>
      <c r="I183" s="8"/>
    </row>
    <row r="184" spans="1:9" s="5" customFormat="1" ht="18.75">
      <c r="A184" s="6"/>
      <c r="B184" s="41"/>
      <c r="C184" s="7"/>
      <c r="D184" s="42"/>
      <c r="E184" s="6"/>
      <c r="F184" s="42"/>
      <c r="G184" s="8"/>
      <c r="H184" s="56"/>
      <c r="I184" s="8"/>
    </row>
    <row r="185" spans="1:9" s="5" customFormat="1" ht="18.75">
      <c r="A185" s="6"/>
      <c r="B185" s="41"/>
      <c r="C185" s="7"/>
      <c r="D185" s="42"/>
      <c r="E185" s="6"/>
      <c r="F185" s="42"/>
      <c r="G185" s="8"/>
      <c r="H185" s="56"/>
      <c r="I185" s="8"/>
    </row>
    <row r="186" spans="1:9" s="5" customFormat="1" ht="18.75">
      <c r="A186" s="6"/>
      <c r="B186" s="41"/>
      <c r="C186" s="7"/>
      <c r="D186" s="42"/>
      <c r="E186" s="6"/>
      <c r="F186" s="42"/>
      <c r="G186" s="8"/>
      <c r="H186" s="56"/>
      <c r="I186" s="8"/>
    </row>
    <row r="187" spans="1:9" s="5" customFormat="1" ht="18.75">
      <c r="A187" s="6"/>
      <c r="B187" s="41"/>
      <c r="C187" s="7"/>
      <c r="D187" s="42"/>
      <c r="E187" s="6"/>
      <c r="F187" s="42"/>
      <c r="G187" s="8"/>
      <c r="H187" s="56"/>
      <c r="I187" s="8"/>
    </row>
    <row r="188" spans="1:9" s="5" customFormat="1" ht="18.75">
      <c r="A188" s="6"/>
      <c r="B188" s="41"/>
      <c r="C188" s="7"/>
      <c r="D188" s="42"/>
      <c r="E188" s="6"/>
      <c r="F188" s="42"/>
      <c r="G188" s="8"/>
      <c r="H188" s="56"/>
      <c r="I188" s="8"/>
    </row>
    <row r="189" spans="1:9" s="5" customFormat="1" ht="18.75">
      <c r="A189" s="6"/>
      <c r="B189" s="41"/>
      <c r="C189" s="7"/>
      <c r="D189" s="42"/>
      <c r="E189" s="6"/>
      <c r="F189" s="42"/>
      <c r="G189" s="8"/>
      <c r="H189" s="56"/>
      <c r="I189" s="8"/>
    </row>
    <row r="190" spans="1:9" s="5" customFormat="1" ht="18.75">
      <c r="A190" s="6"/>
      <c r="B190" s="41"/>
      <c r="C190" s="7"/>
      <c r="D190" s="42"/>
      <c r="E190" s="6"/>
      <c r="F190" s="42"/>
      <c r="G190" s="8"/>
      <c r="H190" s="56"/>
      <c r="I190" s="8"/>
    </row>
    <row r="191" spans="1:9" s="5" customFormat="1" ht="18.75">
      <c r="A191" s="6"/>
      <c r="B191" s="41"/>
      <c r="C191" s="7"/>
      <c r="D191" s="42"/>
      <c r="E191" s="6"/>
      <c r="F191" s="42"/>
      <c r="G191" s="8"/>
      <c r="H191" s="56"/>
      <c r="I191" s="8"/>
    </row>
    <row r="192" spans="1:9" s="5" customFormat="1" ht="18.75">
      <c r="A192" s="6"/>
      <c r="B192" s="41"/>
      <c r="C192" s="7"/>
      <c r="D192" s="42"/>
      <c r="E192" s="6"/>
      <c r="F192" s="42"/>
      <c r="G192" s="8"/>
      <c r="H192" s="56"/>
      <c r="I192" s="8"/>
    </row>
    <row r="193" spans="1:9" s="5" customFormat="1" ht="18.75">
      <c r="A193" s="6"/>
      <c r="B193" s="41"/>
      <c r="C193" s="7"/>
      <c r="D193" s="42"/>
      <c r="E193" s="6"/>
      <c r="F193" s="42"/>
      <c r="G193" s="8"/>
      <c r="H193" s="56"/>
      <c r="I193" s="8"/>
    </row>
    <row r="194" spans="1:9" s="5" customFormat="1" ht="18.75">
      <c r="A194" s="6"/>
      <c r="B194" s="41"/>
      <c r="C194" s="7"/>
      <c r="D194" s="42"/>
      <c r="E194" s="6"/>
      <c r="F194" s="42"/>
      <c r="G194" s="8"/>
      <c r="H194" s="56"/>
      <c r="I194" s="8"/>
    </row>
    <row r="195" spans="1:9" s="5" customFormat="1" ht="18.75">
      <c r="A195" s="6"/>
      <c r="B195" s="41"/>
      <c r="C195" s="7"/>
      <c r="D195" s="42"/>
      <c r="E195" s="6"/>
      <c r="F195" s="42"/>
      <c r="G195" s="8"/>
      <c r="H195" s="56"/>
      <c r="I195" s="8"/>
    </row>
    <row r="196" spans="1:9" s="5" customFormat="1" ht="18.75">
      <c r="A196" s="6"/>
      <c r="B196" s="41"/>
      <c r="C196" s="7"/>
      <c r="D196" s="42"/>
      <c r="E196" s="6"/>
      <c r="F196" s="42"/>
      <c r="G196" s="8"/>
      <c r="H196" s="56"/>
      <c r="I196" s="8"/>
    </row>
    <row r="197" spans="1:9" s="5" customFormat="1" ht="18.75">
      <c r="A197" s="6"/>
      <c r="B197" s="41"/>
      <c r="C197" s="7"/>
      <c r="D197" s="42"/>
      <c r="E197" s="6"/>
      <c r="F197" s="42"/>
      <c r="G197" s="8"/>
      <c r="H197" s="56"/>
      <c r="I197" s="8"/>
    </row>
    <row r="198" spans="1:9" s="5" customFormat="1" ht="18.75">
      <c r="A198" s="6"/>
      <c r="B198" s="41"/>
      <c r="C198" s="7"/>
      <c r="D198" s="42"/>
      <c r="E198" s="6"/>
      <c r="F198" s="42"/>
      <c r="G198" s="8"/>
      <c r="H198" s="56"/>
      <c r="I198" s="8"/>
    </row>
    <row r="199" spans="1:9" s="5" customFormat="1" ht="18.75">
      <c r="A199" s="6"/>
      <c r="B199" s="41"/>
      <c r="C199" s="7"/>
      <c r="D199" s="42"/>
      <c r="E199" s="6"/>
      <c r="F199" s="42"/>
      <c r="G199" s="8"/>
      <c r="H199" s="56"/>
      <c r="I199" s="8"/>
    </row>
    <row r="200" spans="1:9" s="5" customFormat="1" ht="18.75">
      <c r="A200" s="6"/>
      <c r="B200" s="41"/>
      <c r="C200" s="7"/>
      <c r="D200" s="42"/>
      <c r="E200" s="6"/>
      <c r="F200" s="42"/>
      <c r="G200" s="8"/>
      <c r="H200" s="56"/>
      <c r="I200" s="8"/>
    </row>
    <row r="201" spans="1:9" s="5" customFormat="1" ht="18.75">
      <c r="A201" s="6"/>
      <c r="B201" s="41"/>
      <c r="C201" s="7"/>
      <c r="D201" s="42"/>
      <c r="E201" s="6"/>
      <c r="F201" s="42"/>
      <c r="G201" s="8"/>
      <c r="H201" s="56"/>
      <c r="I201" s="8"/>
    </row>
    <row r="202" spans="1:9" s="5" customFormat="1" ht="18.75">
      <c r="A202" s="6"/>
      <c r="B202" s="41"/>
      <c r="C202" s="7"/>
      <c r="D202" s="42"/>
      <c r="E202" s="6"/>
      <c r="F202" s="42"/>
      <c r="G202" s="8"/>
      <c r="H202" s="56"/>
      <c r="I202" s="8"/>
    </row>
    <row r="203" spans="1:9" s="5" customFormat="1" ht="18.75">
      <c r="A203" s="6"/>
      <c r="B203" s="41"/>
      <c r="C203" s="7"/>
      <c r="D203" s="42"/>
      <c r="E203" s="6"/>
      <c r="F203" s="42"/>
      <c r="G203" s="8"/>
      <c r="H203" s="56"/>
      <c r="I203" s="8"/>
    </row>
    <row r="204" spans="1:9" s="5" customFormat="1" ht="18.75">
      <c r="A204" s="6"/>
      <c r="B204" s="41"/>
      <c r="C204" s="7"/>
      <c r="D204" s="42"/>
      <c r="E204" s="6"/>
      <c r="F204" s="42"/>
      <c r="G204" s="8"/>
      <c r="H204" s="56"/>
      <c r="I204" s="8"/>
    </row>
    <row r="205" spans="1:9" s="5" customFormat="1" ht="18.75">
      <c r="A205" s="6"/>
      <c r="B205" s="41"/>
      <c r="C205" s="7"/>
      <c r="D205" s="42"/>
      <c r="E205" s="6"/>
      <c r="F205" s="42"/>
      <c r="G205" s="8"/>
      <c r="H205" s="56"/>
      <c r="I205" s="8"/>
    </row>
    <row r="206" spans="1:9" s="5" customFormat="1" ht="18.75">
      <c r="A206" s="6"/>
      <c r="B206" s="41"/>
      <c r="C206" s="7"/>
      <c r="D206" s="42"/>
      <c r="E206" s="6"/>
      <c r="F206" s="42"/>
      <c r="G206" s="8"/>
      <c r="H206" s="56"/>
      <c r="I206" s="8"/>
    </row>
    <row r="207" spans="1:9" s="5" customFormat="1" ht="18.75">
      <c r="A207" s="6"/>
      <c r="B207" s="41"/>
      <c r="C207" s="7"/>
      <c r="D207" s="42"/>
      <c r="E207" s="6"/>
      <c r="F207" s="42"/>
      <c r="G207" s="8"/>
      <c r="H207" s="56"/>
      <c r="I207" s="8"/>
    </row>
    <row r="208" spans="1:53" s="43" customFormat="1" ht="20.25">
      <c r="A208" s="6"/>
      <c r="B208" s="41"/>
      <c r="C208" s="7"/>
      <c r="D208" s="42"/>
      <c r="E208" s="6"/>
      <c r="F208" s="42"/>
      <c r="G208" s="8"/>
      <c r="H208" s="56"/>
      <c r="I208" s="8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</row>
    <row r="209" spans="1:53" s="43" customFormat="1" ht="20.25">
      <c r="A209" s="6"/>
      <c r="B209" s="41"/>
      <c r="C209" s="7"/>
      <c r="D209" s="42"/>
      <c r="E209" s="6"/>
      <c r="F209" s="42"/>
      <c r="G209" s="8"/>
      <c r="H209" s="56"/>
      <c r="I209" s="8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</row>
    <row r="210" spans="1:53" s="43" customFormat="1" ht="20.25">
      <c r="A210" s="6"/>
      <c r="B210" s="41"/>
      <c r="C210" s="7"/>
      <c r="D210" s="42"/>
      <c r="E210" s="6"/>
      <c r="F210" s="42"/>
      <c r="G210" s="8"/>
      <c r="H210" s="56"/>
      <c r="I210" s="8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</row>
    <row r="211" spans="1:53" s="43" customFormat="1" ht="20.25">
      <c r="A211" s="6"/>
      <c r="B211" s="41"/>
      <c r="C211" s="7"/>
      <c r="D211" s="42"/>
      <c r="E211" s="6"/>
      <c r="F211" s="42"/>
      <c r="G211" s="8"/>
      <c r="H211" s="56"/>
      <c r="I211" s="8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</row>
    <row r="212" spans="1:53" s="43" customFormat="1" ht="20.25">
      <c r="A212" s="6"/>
      <c r="B212" s="41"/>
      <c r="C212" s="7"/>
      <c r="D212" s="42"/>
      <c r="E212" s="6"/>
      <c r="F212" s="42"/>
      <c r="G212" s="8"/>
      <c r="H212" s="56"/>
      <c r="I212" s="8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</row>
    <row r="213" spans="1:53" s="43" customFormat="1" ht="20.25">
      <c r="A213" s="6"/>
      <c r="B213" s="41"/>
      <c r="C213" s="7"/>
      <c r="D213" s="42"/>
      <c r="E213" s="6"/>
      <c r="F213" s="42"/>
      <c r="G213" s="8"/>
      <c r="H213" s="56"/>
      <c r="I213" s="8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</row>
    <row r="214" spans="1:53" s="43" customFormat="1" ht="20.25">
      <c r="A214" s="6"/>
      <c r="B214" s="41"/>
      <c r="C214" s="7"/>
      <c r="D214" s="42"/>
      <c r="E214" s="6"/>
      <c r="F214" s="42"/>
      <c r="G214" s="8"/>
      <c r="H214" s="56"/>
      <c r="I214" s="8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</row>
    <row r="215" spans="1:53" s="43" customFormat="1" ht="20.25">
      <c r="A215" s="6"/>
      <c r="B215" s="41"/>
      <c r="C215" s="7"/>
      <c r="D215" s="42"/>
      <c r="E215" s="6"/>
      <c r="F215" s="42"/>
      <c r="G215" s="8"/>
      <c r="H215" s="56"/>
      <c r="I215" s="8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</row>
    <row r="216" spans="1:53" s="43" customFormat="1" ht="20.25">
      <c r="A216" s="6"/>
      <c r="B216" s="41"/>
      <c r="C216" s="7"/>
      <c r="D216" s="42"/>
      <c r="E216" s="6"/>
      <c r="F216" s="42"/>
      <c r="G216" s="8"/>
      <c r="H216" s="56"/>
      <c r="I216" s="8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</row>
    <row r="217" spans="1:53" s="43" customFormat="1" ht="20.25">
      <c r="A217" s="6"/>
      <c r="B217" s="41"/>
      <c r="C217" s="7"/>
      <c r="D217" s="42"/>
      <c r="E217" s="6"/>
      <c r="F217" s="42"/>
      <c r="G217" s="8"/>
      <c r="H217" s="56"/>
      <c r="I217" s="8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</row>
    <row r="218" spans="1:53" s="43" customFormat="1" ht="20.25">
      <c r="A218" s="6"/>
      <c r="B218" s="41"/>
      <c r="C218" s="7"/>
      <c r="D218" s="42"/>
      <c r="E218" s="6"/>
      <c r="F218" s="42"/>
      <c r="G218" s="8"/>
      <c r="H218" s="56"/>
      <c r="I218" s="8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</row>
    <row r="219" spans="1:53" s="43" customFormat="1" ht="20.25">
      <c r="A219" s="6"/>
      <c r="B219" s="41"/>
      <c r="C219" s="7"/>
      <c r="D219" s="42"/>
      <c r="E219" s="6"/>
      <c r="F219" s="42"/>
      <c r="G219" s="8"/>
      <c r="H219" s="56"/>
      <c r="I219" s="8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</row>
    <row r="220" spans="1:53" s="43" customFormat="1" ht="20.25">
      <c r="A220" s="6"/>
      <c r="B220" s="41"/>
      <c r="C220" s="7"/>
      <c r="D220" s="42"/>
      <c r="E220" s="6"/>
      <c r="F220" s="42"/>
      <c r="G220" s="8"/>
      <c r="H220" s="56"/>
      <c r="I220" s="8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</row>
    <row r="221" spans="1:53" s="43" customFormat="1" ht="20.25">
      <c r="A221" s="6"/>
      <c r="B221" s="41"/>
      <c r="C221" s="7"/>
      <c r="D221" s="42"/>
      <c r="E221" s="6"/>
      <c r="F221" s="42"/>
      <c r="G221" s="8"/>
      <c r="H221" s="56"/>
      <c r="I221" s="8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</row>
    <row r="222" spans="1:53" s="43" customFormat="1" ht="20.25">
      <c r="A222" s="6"/>
      <c r="B222" s="41"/>
      <c r="C222" s="7"/>
      <c r="D222" s="42"/>
      <c r="E222" s="6"/>
      <c r="F222" s="42"/>
      <c r="G222" s="8"/>
      <c r="H222" s="56"/>
      <c r="I222" s="8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</row>
    <row r="223" spans="1:53" s="43" customFormat="1" ht="20.25">
      <c r="A223" s="6"/>
      <c r="B223" s="41"/>
      <c r="C223" s="7"/>
      <c r="D223" s="42"/>
      <c r="E223" s="6"/>
      <c r="F223" s="42"/>
      <c r="G223" s="8"/>
      <c r="H223" s="56"/>
      <c r="I223" s="8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</row>
    <row r="224" spans="1:9" s="5" customFormat="1" ht="18.75">
      <c r="A224" s="6"/>
      <c r="B224" s="41"/>
      <c r="C224" s="7"/>
      <c r="D224" s="42"/>
      <c r="E224" s="6"/>
      <c r="F224" s="42"/>
      <c r="G224" s="8"/>
      <c r="H224" s="56"/>
      <c r="I224" s="8"/>
    </row>
    <row r="225" spans="1:9" s="5" customFormat="1" ht="18.75">
      <c r="A225" s="6"/>
      <c r="B225" s="41"/>
      <c r="C225" s="7"/>
      <c r="D225" s="42"/>
      <c r="E225" s="6"/>
      <c r="F225" s="42"/>
      <c r="G225" s="8"/>
      <c r="H225" s="56"/>
      <c r="I225" s="8"/>
    </row>
    <row r="226" spans="1:9" s="5" customFormat="1" ht="18.75">
      <c r="A226" s="6"/>
      <c r="B226" s="41"/>
      <c r="C226" s="7"/>
      <c r="D226" s="42"/>
      <c r="E226" s="6"/>
      <c r="F226" s="42"/>
      <c r="G226" s="8"/>
      <c r="H226" s="56"/>
      <c r="I226" s="8"/>
    </row>
    <row r="227" spans="1:9" s="5" customFormat="1" ht="18.75">
      <c r="A227" s="6"/>
      <c r="B227" s="41"/>
      <c r="C227" s="7"/>
      <c r="D227" s="42"/>
      <c r="E227" s="6"/>
      <c r="F227" s="42"/>
      <c r="G227" s="8"/>
      <c r="H227" s="56"/>
      <c r="I227" s="8"/>
    </row>
    <row r="228" spans="1:9" s="5" customFormat="1" ht="18.75">
      <c r="A228" s="6"/>
      <c r="B228" s="41"/>
      <c r="C228" s="7"/>
      <c r="D228" s="42"/>
      <c r="E228" s="6"/>
      <c r="F228" s="42"/>
      <c r="G228" s="8"/>
      <c r="H228" s="56"/>
      <c r="I228" s="8"/>
    </row>
    <row r="229" spans="1:9" s="5" customFormat="1" ht="18.75">
      <c r="A229" s="6"/>
      <c r="B229" s="41"/>
      <c r="C229" s="7"/>
      <c r="D229" s="42"/>
      <c r="E229" s="6"/>
      <c r="F229" s="42"/>
      <c r="G229" s="8"/>
      <c r="H229" s="56"/>
      <c r="I229" s="8"/>
    </row>
    <row r="230" spans="1:9" s="5" customFormat="1" ht="18.75">
      <c r="A230" s="6"/>
      <c r="B230" s="41"/>
      <c r="C230" s="7"/>
      <c r="D230" s="42"/>
      <c r="E230" s="6"/>
      <c r="F230" s="42"/>
      <c r="G230" s="8"/>
      <c r="H230" s="56"/>
      <c r="I230" s="8"/>
    </row>
    <row r="231" spans="1:9" s="5" customFormat="1" ht="18.75">
      <c r="A231" s="6"/>
      <c r="B231" s="41"/>
      <c r="C231" s="7"/>
      <c r="D231" s="42"/>
      <c r="E231" s="6"/>
      <c r="F231" s="42"/>
      <c r="G231" s="8"/>
      <c r="H231" s="56"/>
      <c r="I231" s="8"/>
    </row>
    <row r="232" spans="1:9" s="5" customFormat="1" ht="18.75">
      <c r="A232" s="6"/>
      <c r="B232" s="41"/>
      <c r="C232" s="7"/>
      <c r="D232" s="42"/>
      <c r="E232" s="6"/>
      <c r="F232" s="42"/>
      <c r="G232" s="8"/>
      <c r="H232" s="56"/>
      <c r="I232" s="8"/>
    </row>
    <row r="233" spans="1:9" s="5" customFormat="1" ht="18.75">
      <c r="A233" s="6"/>
      <c r="B233" s="41"/>
      <c r="C233" s="7"/>
      <c r="D233" s="42"/>
      <c r="E233" s="6"/>
      <c r="F233" s="42"/>
      <c r="G233" s="8"/>
      <c r="H233" s="56"/>
      <c r="I233" s="8"/>
    </row>
    <row r="234" spans="1:9" s="5" customFormat="1" ht="18.75">
      <c r="A234" s="6"/>
      <c r="B234" s="41"/>
      <c r="C234" s="7"/>
      <c r="D234" s="42"/>
      <c r="E234" s="6"/>
      <c r="F234" s="42"/>
      <c r="G234" s="8"/>
      <c r="H234" s="56"/>
      <c r="I234" s="8"/>
    </row>
    <row r="235" spans="1:9" s="5" customFormat="1" ht="18.75">
      <c r="A235" s="6"/>
      <c r="B235" s="41"/>
      <c r="C235" s="7"/>
      <c r="D235" s="42"/>
      <c r="E235" s="6"/>
      <c r="F235" s="42"/>
      <c r="G235" s="8"/>
      <c r="H235" s="56"/>
      <c r="I235" s="8"/>
    </row>
    <row r="236" spans="1:9" s="5" customFormat="1" ht="18.75">
      <c r="A236" s="6"/>
      <c r="B236" s="41"/>
      <c r="C236" s="7"/>
      <c r="D236" s="42"/>
      <c r="E236" s="6"/>
      <c r="F236" s="42"/>
      <c r="G236" s="8"/>
      <c r="H236" s="56"/>
      <c r="I236" s="8"/>
    </row>
    <row r="237" spans="1:9" s="5" customFormat="1" ht="18.75">
      <c r="A237" s="6"/>
      <c r="B237" s="41"/>
      <c r="C237" s="7"/>
      <c r="D237" s="42"/>
      <c r="E237" s="6"/>
      <c r="F237" s="42"/>
      <c r="G237" s="8"/>
      <c r="H237" s="56"/>
      <c r="I237" s="8"/>
    </row>
    <row r="238" spans="1:9" s="5" customFormat="1" ht="18.75">
      <c r="A238" s="6"/>
      <c r="B238" s="41"/>
      <c r="C238" s="7"/>
      <c r="D238" s="42"/>
      <c r="E238" s="6"/>
      <c r="F238" s="42"/>
      <c r="G238" s="8"/>
      <c r="H238" s="56"/>
      <c r="I238" s="8"/>
    </row>
    <row r="239" spans="1:9" s="5" customFormat="1" ht="18.75">
      <c r="A239" s="6"/>
      <c r="B239" s="41"/>
      <c r="C239" s="7"/>
      <c r="D239" s="42"/>
      <c r="E239" s="6"/>
      <c r="F239" s="42"/>
      <c r="G239" s="8"/>
      <c r="H239" s="56"/>
      <c r="I239" s="8"/>
    </row>
    <row r="240" spans="1:9" s="5" customFormat="1" ht="18.75">
      <c r="A240" s="6"/>
      <c r="B240" s="41"/>
      <c r="C240" s="7"/>
      <c r="D240" s="42"/>
      <c r="E240" s="6"/>
      <c r="F240" s="42"/>
      <c r="G240" s="8"/>
      <c r="H240" s="56"/>
      <c r="I240" s="8"/>
    </row>
    <row r="241" spans="1:9" s="5" customFormat="1" ht="18.75">
      <c r="A241" s="6"/>
      <c r="B241" s="41"/>
      <c r="C241" s="7"/>
      <c r="D241" s="42"/>
      <c r="E241" s="6"/>
      <c r="F241" s="42"/>
      <c r="G241" s="8"/>
      <c r="H241" s="56"/>
      <c r="I241" s="8"/>
    </row>
    <row r="242" spans="1:9" s="5" customFormat="1" ht="18.75">
      <c r="A242" s="6"/>
      <c r="B242" s="41"/>
      <c r="C242" s="7"/>
      <c r="D242" s="42"/>
      <c r="E242" s="6"/>
      <c r="F242" s="42"/>
      <c r="G242" s="8"/>
      <c r="H242" s="56"/>
      <c r="I242" s="8"/>
    </row>
    <row r="243" spans="1:9" s="5" customFormat="1" ht="18.75">
      <c r="A243" s="71"/>
      <c r="B243" s="44"/>
      <c r="C243" s="7"/>
      <c r="D243" s="2"/>
      <c r="E243" s="71"/>
      <c r="F243" s="2"/>
      <c r="G243" s="8"/>
      <c r="H243" s="53"/>
      <c r="I243" s="8"/>
    </row>
    <row r="244" spans="1:9" s="5" customFormat="1" ht="18.75">
      <c r="A244" s="71"/>
      <c r="B244" s="44"/>
      <c r="C244" s="7"/>
      <c r="D244" s="2"/>
      <c r="E244" s="71"/>
      <c r="F244" s="2"/>
      <c r="G244" s="8"/>
      <c r="H244" s="53"/>
      <c r="I244" s="8"/>
    </row>
    <row r="245" spans="1:9" s="5" customFormat="1" ht="18.75">
      <c r="A245" s="71"/>
      <c r="B245" s="44"/>
      <c r="C245" s="7"/>
      <c r="D245" s="2"/>
      <c r="E245" s="71"/>
      <c r="F245" s="2"/>
      <c r="G245" s="8"/>
      <c r="H245" s="53"/>
      <c r="I245" s="8"/>
    </row>
    <row r="246" spans="1:9" s="5" customFormat="1" ht="18.75">
      <c r="A246" s="71"/>
      <c r="B246" s="44"/>
      <c r="C246" s="7"/>
      <c r="D246" s="2"/>
      <c r="E246" s="71"/>
      <c r="F246" s="2"/>
      <c r="G246" s="8"/>
      <c r="H246" s="53"/>
      <c r="I246" s="8"/>
    </row>
    <row r="247" spans="1:9" s="5" customFormat="1" ht="18.75">
      <c r="A247" s="71"/>
      <c r="B247" s="44"/>
      <c r="C247" s="7"/>
      <c r="D247" s="2"/>
      <c r="E247" s="71"/>
      <c r="F247" s="2"/>
      <c r="G247" s="8"/>
      <c r="H247" s="53"/>
      <c r="I247" s="8"/>
    </row>
    <row r="248" spans="1:9" s="5" customFormat="1" ht="18.75">
      <c r="A248" s="71"/>
      <c r="B248" s="44"/>
      <c r="C248" s="7"/>
      <c r="D248" s="2"/>
      <c r="E248" s="71"/>
      <c r="F248" s="2"/>
      <c r="G248" s="8"/>
      <c r="H248" s="53"/>
      <c r="I248" s="8"/>
    </row>
    <row r="249" spans="1:9" s="5" customFormat="1" ht="18.75">
      <c r="A249" s="71"/>
      <c r="B249" s="44"/>
      <c r="C249" s="7"/>
      <c r="D249" s="2"/>
      <c r="E249" s="71"/>
      <c r="F249" s="2"/>
      <c r="G249" s="8"/>
      <c r="H249" s="53"/>
      <c r="I249" s="8"/>
    </row>
    <row r="250" spans="1:9" s="5" customFormat="1" ht="18.75">
      <c r="A250" s="71"/>
      <c r="B250" s="44"/>
      <c r="C250" s="7"/>
      <c r="D250" s="2"/>
      <c r="E250" s="71"/>
      <c r="F250" s="2"/>
      <c r="G250" s="8"/>
      <c r="H250" s="53"/>
      <c r="I250" s="8"/>
    </row>
    <row r="251" spans="1:9" s="5" customFormat="1" ht="18.75">
      <c r="A251" s="71"/>
      <c r="B251" s="44"/>
      <c r="C251" s="7"/>
      <c r="D251" s="2"/>
      <c r="E251" s="71"/>
      <c r="F251" s="2"/>
      <c r="G251" s="8"/>
      <c r="H251" s="53"/>
      <c r="I251" s="8"/>
    </row>
    <row r="252" spans="1:53" s="46" customFormat="1" ht="20.25">
      <c r="A252" s="71"/>
      <c r="B252" s="44"/>
      <c r="C252" s="7"/>
      <c r="D252" s="2"/>
      <c r="E252" s="71"/>
      <c r="F252" s="2"/>
      <c r="G252" s="8"/>
      <c r="H252" s="53"/>
      <c r="I252" s="8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</row>
    <row r="253" spans="1:53" s="46" customFormat="1" ht="20.25">
      <c r="A253" s="71"/>
      <c r="B253" s="44"/>
      <c r="C253" s="7"/>
      <c r="D253" s="2"/>
      <c r="E253" s="71"/>
      <c r="F253" s="2"/>
      <c r="G253" s="8"/>
      <c r="H253" s="53"/>
      <c r="I253" s="8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</row>
  </sheetData>
  <sheetProtection/>
  <mergeCells count="110">
    <mergeCell ref="A72:A74"/>
    <mergeCell ref="B72:B74"/>
    <mergeCell ref="C72:C74"/>
    <mergeCell ref="H72:H74"/>
    <mergeCell ref="A68:A71"/>
    <mergeCell ref="A64:A67"/>
    <mergeCell ref="A58:A60"/>
    <mergeCell ref="A61:A63"/>
    <mergeCell ref="A54:A56"/>
    <mergeCell ref="B54:B56"/>
    <mergeCell ref="C54:C56"/>
    <mergeCell ref="H54:H56"/>
    <mergeCell ref="A48:A50"/>
    <mergeCell ref="B48:B50"/>
    <mergeCell ref="A39:A41"/>
    <mergeCell ref="B39:B41"/>
    <mergeCell ref="C39:C41"/>
    <mergeCell ref="H89:H90"/>
    <mergeCell ref="B84:B85"/>
    <mergeCell ref="C84:C85"/>
    <mergeCell ref="H84:H85"/>
    <mergeCell ref="B77:B79"/>
    <mergeCell ref="A28:A31"/>
    <mergeCell ref="A32:A35"/>
    <mergeCell ref="B37:B38"/>
    <mergeCell ref="C37:C38"/>
    <mergeCell ref="C45:C47"/>
    <mergeCell ref="B42:B44"/>
    <mergeCell ref="A42:A44"/>
    <mergeCell ref="A45:A47"/>
    <mergeCell ref="C32:C35"/>
    <mergeCell ref="C87:C88"/>
    <mergeCell ref="H87:H88"/>
    <mergeCell ref="A5:A7"/>
    <mergeCell ref="A37:A38"/>
    <mergeCell ref="A8:A10"/>
    <mergeCell ref="B8:B10"/>
    <mergeCell ref="A14:A17"/>
    <mergeCell ref="A18:A20"/>
    <mergeCell ref="A22:A24"/>
    <mergeCell ref="A25:A27"/>
    <mergeCell ref="B14:B17"/>
    <mergeCell ref="B11:B13"/>
    <mergeCell ref="C11:C13"/>
    <mergeCell ref="D11:D13"/>
    <mergeCell ref="B1:I1"/>
    <mergeCell ref="C28:C31"/>
    <mergeCell ref="H18:H20"/>
    <mergeCell ref="H5:H7"/>
    <mergeCell ref="H8:H10"/>
    <mergeCell ref="H14:H17"/>
    <mergeCell ref="A11:A13"/>
    <mergeCell ref="B5:B7"/>
    <mergeCell ref="C5:C7"/>
    <mergeCell ref="G11:G13"/>
    <mergeCell ref="H22:H24"/>
    <mergeCell ref="B22:B24"/>
    <mergeCell ref="C8:C10"/>
    <mergeCell ref="B18:B20"/>
    <mergeCell ref="C18:C20"/>
    <mergeCell ref="C14:C17"/>
    <mergeCell ref="H11:H13"/>
    <mergeCell ref="C25:C27"/>
    <mergeCell ref="C22:C24"/>
    <mergeCell ref="F11:F13"/>
    <mergeCell ref="E11:E13"/>
    <mergeCell ref="H68:H71"/>
    <mergeCell ref="C61:C63"/>
    <mergeCell ref="C48:C50"/>
    <mergeCell ref="H48:H50"/>
    <mergeCell ref="B25:B27"/>
    <mergeCell ref="H32:H35"/>
    <mergeCell ref="H39:H41"/>
    <mergeCell ref="C68:C71"/>
    <mergeCell ref="H64:H67"/>
    <mergeCell ref="C42:C44"/>
    <mergeCell ref="B45:B47"/>
    <mergeCell ref="H45:H47"/>
    <mergeCell ref="H25:H27"/>
    <mergeCell ref="B61:B63"/>
    <mergeCell ref="B28:B31"/>
    <mergeCell ref="H28:H31"/>
    <mergeCell ref="B32:B35"/>
    <mergeCell ref="H37:H38"/>
    <mergeCell ref="H61:H63"/>
    <mergeCell ref="B89:B90"/>
    <mergeCell ref="H77:H79"/>
    <mergeCell ref="B81:B83"/>
    <mergeCell ref="C81:C83"/>
    <mergeCell ref="H81:H83"/>
    <mergeCell ref="C89:C90"/>
    <mergeCell ref="C64:C67"/>
    <mergeCell ref="B68:B71"/>
    <mergeCell ref="B64:B67"/>
    <mergeCell ref="A84:A85"/>
    <mergeCell ref="A77:A79"/>
    <mergeCell ref="C77:C79"/>
    <mergeCell ref="A87:A88"/>
    <mergeCell ref="A81:A83"/>
    <mergeCell ref="B87:B88"/>
    <mergeCell ref="I11:I13"/>
    <mergeCell ref="H58:H60"/>
    <mergeCell ref="H42:H44"/>
    <mergeCell ref="B58:B60"/>
    <mergeCell ref="C58:C60"/>
    <mergeCell ref="A92:A93"/>
    <mergeCell ref="B92:B93"/>
    <mergeCell ref="C92:C93"/>
    <mergeCell ref="H92:H93"/>
    <mergeCell ref="A89:A90"/>
  </mergeCells>
  <printOptions/>
  <pageMargins left="0" right="0" top="0" bottom="0" header="0" footer="0"/>
  <pageSetup fitToHeight="3" fitToWidth="1"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E203"/>
  <sheetViews>
    <sheetView view="pageBreakPreview" zoomScale="60" zoomScaleNormal="75" zoomScalePageLayoutView="0" workbookViewId="0" topLeftCell="A1">
      <pane xSplit="2" ySplit="3" topLeftCell="C4" activePane="bottomRight" state="frozen"/>
      <selection pane="topLeft" activeCell="B23" sqref="B22:B23"/>
      <selection pane="topRight" activeCell="B23" sqref="B22:B23"/>
      <selection pane="bottomLeft" activeCell="B23" sqref="B22:B23"/>
      <selection pane="bottomRight" activeCell="C4" sqref="C4"/>
    </sheetView>
  </sheetViews>
  <sheetFormatPr defaultColWidth="9.00390625" defaultRowHeight="12.75"/>
  <cols>
    <col min="1" max="1" width="6.75390625" style="44" customWidth="1"/>
    <col min="2" max="2" width="45.00390625" style="87" customWidth="1"/>
    <col min="3" max="3" width="30.25390625" style="3" customWidth="1"/>
    <col min="4" max="4" width="33.00390625" style="2" customWidth="1"/>
    <col min="5" max="5" width="7.875" style="44" customWidth="1"/>
    <col min="6" max="6" width="42.25390625" style="2" customWidth="1"/>
    <col min="7" max="7" width="23.125" style="4" customWidth="1"/>
    <col min="8" max="8" width="24.00390625" style="53" customWidth="1"/>
    <col min="9" max="9" width="23.125" style="40" customWidth="1"/>
    <col min="10" max="53" width="9.125" style="5" customWidth="1"/>
    <col min="54" max="16384" width="9.125" style="21" customWidth="1"/>
  </cols>
  <sheetData>
    <row r="1" spans="2:9" s="5" customFormat="1" ht="114" customHeight="1">
      <c r="B1" s="173" t="s">
        <v>475</v>
      </c>
      <c r="C1" s="173"/>
      <c r="D1" s="173"/>
      <c r="E1" s="173"/>
      <c r="F1" s="173"/>
      <c r="G1" s="173"/>
      <c r="H1" s="173"/>
      <c r="I1" s="173"/>
    </row>
    <row r="2" spans="1:9" s="5" customFormat="1" ht="19.5" thickBot="1">
      <c r="A2" s="6"/>
      <c r="B2" s="72"/>
      <c r="C2" s="7"/>
      <c r="D2" s="2"/>
      <c r="E2" s="6"/>
      <c r="F2" s="2"/>
      <c r="G2" s="8"/>
      <c r="H2" s="53"/>
      <c r="I2" s="8"/>
    </row>
    <row r="3" spans="1:53" s="10" customFormat="1" ht="150.75" customHeight="1" thickBot="1" thickTop="1">
      <c r="A3" s="118" t="s">
        <v>1</v>
      </c>
      <c r="B3" s="119" t="s">
        <v>0</v>
      </c>
      <c r="C3" s="120" t="s">
        <v>524</v>
      </c>
      <c r="D3" s="121" t="s">
        <v>4</v>
      </c>
      <c r="E3" s="118" t="s">
        <v>1</v>
      </c>
      <c r="F3" s="121" t="s">
        <v>5</v>
      </c>
      <c r="G3" s="122" t="s">
        <v>474</v>
      </c>
      <c r="H3" s="123" t="s">
        <v>357</v>
      </c>
      <c r="I3" s="122" t="s">
        <v>358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9" s="17" customFormat="1" ht="57.75" thickBot="1" thickTop="1">
      <c r="A4" s="29">
        <v>1</v>
      </c>
      <c r="B4" s="73" t="s">
        <v>340</v>
      </c>
      <c r="C4" s="19">
        <v>3.7</v>
      </c>
      <c r="D4" s="52" t="s">
        <v>167</v>
      </c>
      <c r="E4" s="29">
        <v>1</v>
      </c>
      <c r="F4" s="13" t="s">
        <v>28</v>
      </c>
      <c r="G4" s="78">
        <v>57379.89</v>
      </c>
      <c r="H4" s="47">
        <v>41859.3</v>
      </c>
      <c r="I4" s="79">
        <f>G4/H4</f>
        <v>1.37</v>
      </c>
    </row>
    <row r="5" spans="1:56" s="5" customFormat="1" ht="57.75" thickBot="1" thickTop="1">
      <c r="A5" s="29">
        <v>2</v>
      </c>
      <c r="B5" s="73" t="s">
        <v>346</v>
      </c>
      <c r="C5" s="19">
        <v>4.3</v>
      </c>
      <c r="D5" s="52" t="s">
        <v>167</v>
      </c>
      <c r="E5" s="29">
        <v>2</v>
      </c>
      <c r="F5" s="13" t="s">
        <v>50</v>
      </c>
      <c r="G5" s="84">
        <v>61939.19</v>
      </c>
      <c r="H5" s="12">
        <v>43395.24</v>
      </c>
      <c r="I5" s="79">
        <f aca="true" t="shared" si="0" ref="I5:I39">G5/H5</f>
        <v>1.43</v>
      </c>
      <c r="BB5" s="21"/>
      <c r="BC5" s="21"/>
      <c r="BD5" s="21"/>
    </row>
    <row r="6" spans="1:56" s="5" customFormat="1" ht="57.75" thickBot="1" thickTop="1">
      <c r="A6" s="29">
        <v>3</v>
      </c>
      <c r="B6" s="73" t="s">
        <v>349</v>
      </c>
      <c r="C6" s="19">
        <v>4.3</v>
      </c>
      <c r="D6" s="52" t="s">
        <v>167</v>
      </c>
      <c r="E6" s="29">
        <v>3</v>
      </c>
      <c r="F6" s="13" t="s">
        <v>64</v>
      </c>
      <c r="G6" s="78">
        <v>58913.87</v>
      </c>
      <c r="H6" s="12">
        <v>44395.17</v>
      </c>
      <c r="I6" s="79">
        <f t="shared" si="0"/>
        <v>1.33</v>
      </c>
      <c r="BB6" s="21"/>
      <c r="BC6" s="21"/>
      <c r="BD6" s="21"/>
    </row>
    <row r="7" spans="1:56" s="5" customFormat="1" ht="36.75" customHeight="1" thickBot="1" thickTop="1">
      <c r="A7" s="29">
        <v>4</v>
      </c>
      <c r="B7" s="73" t="s">
        <v>350</v>
      </c>
      <c r="C7" s="19">
        <v>2.7</v>
      </c>
      <c r="D7" s="52" t="s">
        <v>167</v>
      </c>
      <c r="E7" s="29">
        <v>4</v>
      </c>
      <c r="F7" s="13" t="s">
        <v>216</v>
      </c>
      <c r="G7" s="78">
        <v>72094.88</v>
      </c>
      <c r="H7" s="12">
        <v>50833.66</v>
      </c>
      <c r="I7" s="79">
        <f t="shared" si="0"/>
        <v>1.42</v>
      </c>
      <c r="BB7" s="21"/>
      <c r="BC7" s="21"/>
      <c r="BD7" s="21"/>
    </row>
    <row r="8" spans="1:52" s="27" customFormat="1" ht="43.5" customHeight="1" thickBot="1" thickTop="1">
      <c r="A8" s="23"/>
      <c r="B8" s="74" t="s">
        <v>68</v>
      </c>
      <c r="C8" s="25">
        <f>AVERAGE(C4:C6)</f>
        <v>4.1</v>
      </c>
      <c r="D8" s="25"/>
      <c r="E8" s="23"/>
      <c r="F8" s="25"/>
      <c r="G8" s="33">
        <f>AVERAGE(G4:G6)</f>
        <v>59410.98</v>
      </c>
      <c r="H8" s="33">
        <f>AVERAGE(H4:H6)</f>
        <v>43216.57</v>
      </c>
      <c r="I8" s="33">
        <f>AVERAGE(I4:I6)</f>
        <v>1.38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</row>
    <row r="9" spans="1:9" s="5" customFormat="1" ht="39" thickBot="1" thickTop="1">
      <c r="A9" s="29">
        <v>1</v>
      </c>
      <c r="B9" s="73" t="s">
        <v>83</v>
      </c>
      <c r="C9" s="19">
        <v>3.1</v>
      </c>
      <c r="D9" s="52" t="s">
        <v>168</v>
      </c>
      <c r="E9" s="29"/>
      <c r="F9" s="52" t="s">
        <v>153</v>
      </c>
      <c r="G9" s="78">
        <v>0</v>
      </c>
      <c r="H9" s="82">
        <v>36058.63</v>
      </c>
      <c r="I9" s="79">
        <f t="shared" si="0"/>
        <v>0</v>
      </c>
    </row>
    <row r="10" spans="1:9" s="5" customFormat="1" ht="39" thickBot="1" thickTop="1">
      <c r="A10" s="29">
        <v>2</v>
      </c>
      <c r="B10" s="73" t="s">
        <v>85</v>
      </c>
      <c r="C10" s="19">
        <v>3.1</v>
      </c>
      <c r="D10" s="52" t="s">
        <v>168</v>
      </c>
      <c r="E10" s="29">
        <v>5</v>
      </c>
      <c r="F10" s="52" t="s">
        <v>87</v>
      </c>
      <c r="G10" s="78">
        <v>62841.17</v>
      </c>
      <c r="H10" s="14">
        <v>38790.06</v>
      </c>
      <c r="I10" s="79">
        <f t="shared" si="0"/>
        <v>1.62</v>
      </c>
    </row>
    <row r="11" spans="1:9" s="5" customFormat="1" ht="39" thickBot="1" thickTop="1">
      <c r="A11" s="29">
        <v>3</v>
      </c>
      <c r="B11" s="73" t="s">
        <v>88</v>
      </c>
      <c r="C11" s="19">
        <v>3</v>
      </c>
      <c r="D11" s="52" t="s">
        <v>168</v>
      </c>
      <c r="E11" s="29"/>
      <c r="F11" s="52" t="s">
        <v>153</v>
      </c>
      <c r="G11" s="78">
        <v>0</v>
      </c>
      <c r="H11" s="82">
        <v>35961.17</v>
      </c>
      <c r="I11" s="79">
        <f t="shared" si="0"/>
        <v>0</v>
      </c>
    </row>
    <row r="12" spans="1:9" s="5" customFormat="1" ht="39" thickBot="1" thickTop="1">
      <c r="A12" s="29">
        <v>4</v>
      </c>
      <c r="B12" s="73" t="s">
        <v>91</v>
      </c>
      <c r="C12" s="19">
        <v>3.2</v>
      </c>
      <c r="D12" s="52" t="s">
        <v>168</v>
      </c>
      <c r="E12" s="29">
        <v>6</v>
      </c>
      <c r="F12" s="13" t="s">
        <v>169</v>
      </c>
      <c r="G12" s="78">
        <v>72472.94</v>
      </c>
      <c r="H12" s="14">
        <v>35179.69</v>
      </c>
      <c r="I12" s="79">
        <f t="shared" si="0"/>
        <v>2.06</v>
      </c>
    </row>
    <row r="13" spans="1:9" s="5" customFormat="1" ht="39" thickBot="1" thickTop="1">
      <c r="A13" s="29">
        <v>5</v>
      </c>
      <c r="B13" s="73" t="s">
        <v>92</v>
      </c>
      <c r="C13" s="19">
        <v>3.2</v>
      </c>
      <c r="D13" s="52" t="s">
        <v>168</v>
      </c>
      <c r="E13" s="29">
        <v>7</v>
      </c>
      <c r="F13" s="52" t="s">
        <v>467</v>
      </c>
      <c r="G13" s="78">
        <v>55680.2</v>
      </c>
      <c r="H13" s="14">
        <v>36524.89</v>
      </c>
      <c r="I13" s="79">
        <f t="shared" si="0"/>
        <v>1.52</v>
      </c>
    </row>
    <row r="14" spans="1:56" s="5" customFormat="1" ht="39" thickBot="1" thickTop="1">
      <c r="A14" s="29">
        <v>6</v>
      </c>
      <c r="B14" s="73" t="s">
        <v>95</v>
      </c>
      <c r="C14" s="19">
        <v>3.2</v>
      </c>
      <c r="D14" s="52" t="s">
        <v>168</v>
      </c>
      <c r="E14" s="29">
        <v>8</v>
      </c>
      <c r="F14" s="52" t="s">
        <v>98</v>
      </c>
      <c r="G14" s="78">
        <v>40587.97</v>
      </c>
      <c r="H14" s="14">
        <v>37556.24</v>
      </c>
      <c r="I14" s="79">
        <f t="shared" si="0"/>
        <v>1.08</v>
      </c>
      <c r="BB14" s="21"/>
      <c r="BC14" s="21"/>
      <c r="BD14" s="21"/>
    </row>
    <row r="15" spans="1:9" ht="39" thickBot="1" thickTop="1">
      <c r="A15" s="29">
        <v>7</v>
      </c>
      <c r="B15" s="73" t="s">
        <v>99</v>
      </c>
      <c r="C15" s="19">
        <v>3.1</v>
      </c>
      <c r="D15" s="52" t="s">
        <v>168</v>
      </c>
      <c r="E15" s="29"/>
      <c r="F15" s="52" t="s">
        <v>153</v>
      </c>
      <c r="G15" s="78">
        <v>0</v>
      </c>
      <c r="H15" s="14">
        <v>36612.15</v>
      </c>
      <c r="I15" s="79">
        <f t="shared" si="0"/>
        <v>0</v>
      </c>
    </row>
    <row r="16" spans="1:9" ht="39" thickBot="1" thickTop="1">
      <c r="A16" s="29">
        <v>8</v>
      </c>
      <c r="B16" s="73" t="s">
        <v>102</v>
      </c>
      <c r="C16" s="19">
        <v>2.9</v>
      </c>
      <c r="D16" s="52" t="s">
        <v>168</v>
      </c>
      <c r="E16" s="29"/>
      <c r="F16" s="52" t="s">
        <v>153</v>
      </c>
      <c r="G16" s="78">
        <v>0</v>
      </c>
      <c r="H16" s="14">
        <v>35323.88</v>
      </c>
      <c r="I16" s="79">
        <f t="shared" si="0"/>
        <v>0</v>
      </c>
    </row>
    <row r="17" spans="1:53" ht="39" thickBot="1" thickTop="1">
      <c r="A17" s="138">
        <v>9</v>
      </c>
      <c r="B17" s="138" t="s">
        <v>104</v>
      </c>
      <c r="C17" s="137">
        <v>3.2</v>
      </c>
      <c r="D17" s="52" t="s">
        <v>168</v>
      </c>
      <c r="E17" s="29">
        <v>9</v>
      </c>
      <c r="F17" s="52" t="s">
        <v>443</v>
      </c>
      <c r="G17" s="78">
        <v>53736.81</v>
      </c>
      <c r="H17" s="140">
        <v>36007.69</v>
      </c>
      <c r="I17" s="79">
        <f>G17/H17</f>
        <v>1.49</v>
      </c>
      <c r="BA17" s="21"/>
    </row>
    <row r="18" spans="1:9" ht="39" thickBot="1" thickTop="1">
      <c r="A18" s="29">
        <v>10</v>
      </c>
      <c r="B18" s="73" t="s">
        <v>106</v>
      </c>
      <c r="C18" s="19">
        <v>3.5</v>
      </c>
      <c r="D18" s="52" t="s">
        <v>168</v>
      </c>
      <c r="E18" s="29">
        <v>10</v>
      </c>
      <c r="F18" s="52" t="s">
        <v>108</v>
      </c>
      <c r="G18" s="78">
        <v>71909.74</v>
      </c>
      <c r="H18" s="82">
        <v>35828.36</v>
      </c>
      <c r="I18" s="79">
        <f t="shared" si="0"/>
        <v>2.01</v>
      </c>
    </row>
    <row r="19" spans="1:9" ht="39" thickBot="1" thickTop="1">
      <c r="A19" s="29">
        <v>11</v>
      </c>
      <c r="B19" s="73" t="s">
        <v>109</v>
      </c>
      <c r="C19" s="19">
        <v>3.3</v>
      </c>
      <c r="D19" s="52" t="s">
        <v>168</v>
      </c>
      <c r="E19" s="29">
        <v>11</v>
      </c>
      <c r="F19" s="52" t="s">
        <v>208</v>
      </c>
      <c r="G19" s="84">
        <v>58602.44</v>
      </c>
      <c r="H19" s="47">
        <v>36897.52</v>
      </c>
      <c r="I19" s="79">
        <f t="shared" si="0"/>
        <v>1.59</v>
      </c>
    </row>
    <row r="20" spans="1:57" s="5" customFormat="1" ht="39" thickBot="1" thickTop="1">
      <c r="A20" s="29">
        <v>12</v>
      </c>
      <c r="B20" s="73" t="s">
        <v>112</v>
      </c>
      <c r="C20" s="19">
        <v>3.1</v>
      </c>
      <c r="D20" s="52" t="s">
        <v>168</v>
      </c>
      <c r="E20" s="29"/>
      <c r="F20" s="13" t="s">
        <v>153</v>
      </c>
      <c r="G20" s="78">
        <v>0</v>
      </c>
      <c r="H20" s="14">
        <v>37590.49</v>
      </c>
      <c r="I20" s="79">
        <f t="shared" si="0"/>
        <v>0</v>
      </c>
      <c r="BB20" s="21"/>
      <c r="BC20" s="21"/>
      <c r="BD20" s="21"/>
      <c r="BE20" s="21"/>
    </row>
    <row r="21" spans="1:57" s="5" customFormat="1" ht="39" thickBot="1" thickTop="1">
      <c r="A21" s="29">
        <v>13</v>
      </c>
      <c r="B21" s="73" t="s">
        <v>114</v>
      </c>
      <c r="C21" s="19">
        <v>3</v>
      </c>
      <c r="D21" s="52" t="s">
        <v>168</v>
      </c>
      <c r="E21" s="29"/>
      <c r="F21" s="52" t="s">
        <v>153</v>
      </c>
      <c r="G21" s="78">
        <v>0</v>
      </c>
      <c r="H21" s="12">
        <v>36498.74</v>
      </c>
      <c r="I21" s="79">
        <f t="shared" si="0"/>
        <v>0</v>
      </c>
      <c r="BB21" s="21"/>
      <c r="BC21" s="21"/>
      <c r="BD21" s="21"/>
      <c r="BE21" s="21"/>
    </row>
    <row r="22" spans="1:57" s="5" customFormat="1" ht="39" thickBot="1" thickTop="1">
      <c r="A22" s="29">
        <v>14</v>
      </c>
      <c r="B22" s="73" t="s">
        <v>115</v>
      </c>
      <c r="C22" s="19">
        <v>3</v>
      </c>
      <c r="D22" s="52" t="s">
        <v>168</v>
      </c>
      <c r="E22" s="29"/>
      <c r="F22" s="52" t="s">
        <v>153</v>
      </c>
      <c r="G22" s="78">
        <v>0</v>
      </c>
      <c r="H22" s="14">
        <v>36468.31</v>
      </c>
      <c r="I22" s="79">
        <f t="shared" si="0"/>
        <v>0</v>
      </c>
      <c r="BB22" s="21"/>
      <c r="BC22" s="21"/>
      <c r="BD22" s="21"/>
      <c r="BE22" s="21"/>
    </row>
    <row r="23" spans="1:57" s="5" customFormat="1" ht="39" thickBot="1" thickTop="1">
      <c r="A23" s="29">
        <v>15</v>
      </c>
      <c r="B23" s="73" t="s">
        <v>116</v>
      </c>
      <c r="C23" s="19">
        <v>3</v>
      </c>
      <c r="D23" s="52" t="s">
        <v>168</v>
      </c>
      <c r="E23" s="29">
        <v>12</v>
      </c>
      <c r="F23" s="52" t="s">
        <v>119</v>
      </c>
      <c r="G23" s="78">
        <v>57196.01</v>
      </c>
      <c r="H23" s="14">
        <v>35738.5</v>
      </c>
      <c r="I23" s="79">
        <f t="shared" si="0"/>
        <v>1.6</v>
      </c>
      <c r="BB23" s="21"/>
      <c r="BC23" s="21"/>
      <c r="BD23" s="21"/>
      <c r="BE23" s="21"/>
    </row>
    <row r="24" spans="1:57" s="5" customFormat="1" ht="65.25" customHeight="1" thickBot="1" thickTop="1">
      <c r="A24" s="29">
        <v>16</v>
      </c>
      <c r="B24" s="73" t="s">
        <v>353</v>
      </c>
      <c r="C24" s="96">
        <v>2.9</v>
      </c>
      <c r="D24" s="52" t="s">
        <v>168</v>
      </c>
      <c r="E24" s="29"/>
      <c r="F24" s="52" t="s">
        <v>153</v>
      </c>
      <c r="G24" s="78">
        <v>0</v>
      </c>
      <c r="H24" s="14">
        <v>42021.99</v>
      </c>
      <c r="I24" s="79">
        <f t="shared" si="0"/>
        <v>0</v>
      </c>
      <c r="BB24" s="21"/>
      <c r="BC24" s="21"/>
      <c r="BD24" s="21"/>
      <c r="BE24" s="21"/>
    </row>
    <row r="25" spans="1:57" s="5" customFormat="1" ht="39" thickBot="1" thickTop="1">
      <c r="A25" s="29">
        <v>17</v>
      </c>
      <c r="B25" s="117" t="s">
        <v>120</v>
      </c>
      <c r="C25" s="19">
        <v>3.2</v>
      </c>
      <c r="D25" s="52" t="s">
        <v>168</v>
      </c>
      <c r="E25" s="29"/>
      <c r="F25" s="52" t="s">
        <v>153</v>
      </c>
      <c r="G25" s="78">
        <v>0</v>
      </c>
      <c r="H25" s="14">
        <v>36960.05</v>
      </c>
      <c r="I25" s="79">
        <f t="shared" si="0"/>
        <v>0</v>
      </c>
      <c r="BB25" s="21"/>
      <c r="BC25" s="21"/>
      <c r="BD25" s="21"/>
      <c r="BE25" s="21"/>
    </row>
    <row r="26" spans="1:57" s="5" customFormat="1" ht="39" thickBot="1" thickTop="1">
      <c r="A26" s="29">
        <v>18</v>
      </c>
      <c r="B26" s="73" t="s">
        <v>122</v>
      </c>
      <c r="C26" s="19">
        <v>3</v>
      </c>
      <c r="D26" s="52" t="s">
        <v>168</v>
      </c>
      <c r="E26" s="29"/>
      <c r="F26" s="52" t="s">
        <v>153</v>
      </c>
      <c r="G26" s="78">
        <v>0</v>
      </c>
      <c r="H26" s="14">
        <v>36422.42</v>
      </c>
      <c r="I26" s="79">
        <f t="shared" si="0"/>
        <v>0</v>
      </c>
      <c r="BB26" s="21"/>
      <c r="BC26" s="21"/>
      <c r="BD26" s="21"/>
      <c r="BE26" s="21"/>
    </row>
    <row r="27" spans="1:57" s="5" customFormat="1" ht="25.5" customHeight="1" thickBot="1" thickTop="1">
      <c r="A27" s="167">
        <v>19</v>
      </c>
      <c r="B27" s="167" t="s">
        <v>124</v>
      </c>
      <c r="C27" s="177">
        <v>3.1</v>
      </c>
      <c r="D27" s="52"/>
      <c r="E27" s="29"/>
      <c r="F27" s="52" t="s">
        <v>273</v>
      </c>
      <c r="G27" s="78">
        <v>58989.23</v>
      </c>
      <c r="H27" s="170">
        <v>35510.22</v>
      </c>
      <c r="I27" s="79">
        <f t="shared" si="0"/>
        <v>1.66</v>
      </c>
      <c r="BB27" s="21"/>
      <c r="BC27" s="21"/>
      <c r="BD27" s="21"/>
      <c r="BE27" s="21"/>
    </row>
    <row r="28" spans="1:57" s="5" customFormat="1" ht="39" thickBot="1" thickTop="1">
      <c r="A28" s="168"/>
      <c r="B28" s="168"/>
      <c r="C28" s="178"/>
      <c r="D28" s="52" t="s">
        <v>168</v>
      </c>
      <c r="E28" s="29">
        <v>13</v>
      </c>
      <c r="F28" s="52" t="s">
        <v>450</v>
      </c>
      <c r="G28" s="78">
        <v>57802.05</v>
      </c>
      <c r="H28" s="171"/>
      <c r="I28" s="79">
        <f>G28/H27</f>
        <v>1.63</v>
      </c>
      <c r="BB28" s="21"/>
      <c r="BC28" s="21"/>
      <c r="BD28" s="21"/>
      <c r="BE28" s="21"/>
    </row>
    <row r="29" spans="1:57" s="5" customFormat="1" ht="39" thickBot="1" thickTop="1">
      <c r="A29" s="169"/>
      <c r="B29" s="169"/>
      <c r="C29" s="179"/>
      <c r="D29" s="52" t="s">
        <v>168</v>
      </c>
      <c r="E29" s="29">
        <v>14</v>
      </c>
      <c r="F29" s="52" t="s">
        <v>493</v>
      </c>
      <c r="G29" s="78">
        <v>62550.77</v>
      </c>
      <c r="H29" s="172"/>
      <c r="I29" s="79">
        <f>G29/H27</f>
        <v>1.76</v>
      </c>
      <c r="BB29" s="21"/>
      <c r="BC29" s="21"/>
      <c r="BD29" s="21"/>
      <c r="BE29" s="21"/>
    </row>
    <row r="30" spans="1:52" s="36" customFormat="1" ht="39" thickBot="1" thickTop="1">
      <c r="A30" s="29">
        <v>20</v>
      </c>
      <c r="B30" s="73" t="s">
        <v>354</v>
      </c>
      <c r="C30" s="19">
        <v>3.4</v>
      </c>
      <c r="D30" s="52" t="s">
        <v>168</v>
      </c>
      <c r="E30" s="29">
        <v>15</v>
      </c>
      <c r="F30" s="52" t="s">
        <v>452</v>
      </c>
      <c r="G30" s="78">
        <v>52225.06</v>
      </c>
      <c r="H30" s="54">
        <v>37526.14</v>
      </c>
      <c r="I30" s="79">
        <f t="shared" si="0"/>
        <v>1.39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9" s="5" customFormat="1" ht="39" thickBot="1" thickTop="1">
      <c r="A31" s="29">
        <v>21</v>
      </c>
      <c r="B31" s="73" t="s">
        <v>128</v>
      </c>
      <c r="C31" s="19">
        <v>3.2</v>
      </c>
      <c r="D31" s="52" t="s">
        <v>168</v>
      </c>
      <c r="E31" s="29"/>
      <c r="F31" s="52" t="s">
        <v>432</v>
      </c>
      <c r="G31" s="78">
        <v>0</v>
      </c>
      <c r="H31" s="14">
        <v>34607.67</v>
      </c>
      <c r="I31" s="79">
        <f t="shared" si="0"/>
        <v>0</v>
      </c>
    </row>
    <row r="32" spans="1:9" s="5" customFormat="1" ht="39" thickBot="1" thickTop="1">
      <c r="A32" s="29">
        <v>22</v>
      </c>
      <c r="B32" s="73" t="s">
        <v>130</v>
      </c>
      <c r="C32" s="19">
        <v>3.3</v>
      </c>
      <c r="D32" s="52" t="s">
        <v>168</v>
      </c>
      <c r="E32" s="29">
        <v>16</v>
      </c>
      <c r="F32" s="13" t="s">
        <v>170</v>
      </c>
      <c r="G32" s="78">
        <v>60923.49</v>
      </c>
      <c r="H32" s="14">
        <v>36862.85</v>
      </c>
      <c r="I32" s="79">
        <f t="shared" si="0"/>
        <v>1.65</v>
      </c>
    </row>
    <row r="33" spans="1:9" s="5" customFormat="1" ht="39" thickBot="1" thickTop="1">
      <c r="A33" s="29">
        <v>23</v>
      </c>
      <c r="B33" s="73" t="s">
        <v>132</v>
      </c>
      <c r="C33" s="19">
        <v>3.2</v>
      </c>
      <c r="D33" s="52" t="s">
        <v>168</v>
      </c>
      <c r="E33" s="29">
        <v>17</v>
      </c>
      <c r="F33" s="52" t="s">
        <v>135</v>
      </c>
      <c r="G33" s="78">
        <v>55309.01</v>
      </c>
      <c r="H33" s="14">
        <v>37385.56</v>
      </c>
      <c r="I33" s="79">
        <f t="shared" si="0"/>
        <v>1.48</v>
      </c>
    </row>
    <row r="34" spans="1:52" s="37" customFormat="1" ht="39" thickBot="1" thickTop="1">
      <c r="A34" s="29">
        <v>24</v>
      </c>
      <c r="B34" s="73" t="s">
        <v>136</v>
      </c>
      <c r="C34" s="19">
        <v>2.9</v>
      </c>
      <c r="D34" s="52" t="s">
        <v>168</v>
      </c>
      <c r="E34" s="29"/>
      <c r="F34" s="65" t="s">
        <v>153</v>
      </c>
      <c r="G34" s="78">
        <v>0</v>
      </c>
      <c r="H34" s="14">
        <v>37505.47</v>
      </c>
      <c r="I34" s="79">
        <f t="shared" si="0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s="36" customFormat="1" ht="39" thickBot="1" thickTop="1">
      <c r="A35" s="29">
        <v>25</v>
      </c>
      <c r="B35" s="73" t="s">
        <v>137</v>
      </c>
      <c r="C35" s="89">
        <v>3.2</v>
      </c>
      <c r="D35" s="52" t="s">
        <v>168</v>
      </c>
      <c r="E35" s="29"/>
      <c r="F35" s="13" t="s">
        <v>153</v>
      </c>
      <c r="G35" s="88">
        <v>0</v>
      </c>
      <c r="H35" s="54">
        <v>37499.37</v>
      </c>
      <c r="I35" s="79">
        <f t="shared" si="0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9" s="5" customFormat="1" ht="39" thickBot="1" thickTop="1">
      <c r="A36" s="29">
        <v>26</v>
      </c>
      <c r="B36" s="73" t="s">
        <v>138</v>
      </c>
      <c r="C36" s="19">
        <v>2.9</v>
      </c>
      <c r="D36" s="52" t="s">
        <v>168</v>
      </c>
      <c r="E36" s="29">
        <v>18</v>
      </c>
      <c r="F36" s="52" t="s">
        <v>141</v>
      </c>
      <c r="G36" s="78">
        <v>63728.02</v>
      </c>
      <c r="H36" s="14">
        <v>37138.31</v>
      </c>
      <c r="I36" s="79">
        <f t="shared" si="0"/>
        <v>1.72</v>
      </c>
    </row>
    <row r="37" spans="1:9" s="5" customFormat="1" ht="39" thickBot="1" thickTop="1">
      <c r="A37" s="29">
        <v>27</v>
      </c>
      <c r="B37" s="73" t="s">
        <v>142</v>
      </c>
      <c r="C37" s="19">
        <v>3</v>
      </c>
      <c r="D37" s="52" t="s">
        <v>168</v>
      </c>
      <c r="E37" s="29"/>
      <c r="F37" s="13" t="s">
        <v>153</v>
      </c>
      <c r="G37" s="78">
        <v>0</v>
      </c>
      <c r="H37" s="14">
        <v>36963.21</v>
      </c>
      <c r="I37" s="79">
        <f t="shared" si="0"/>
        <v>0</v>
      </c>
    </row>
    <row r="38" spans="1:9" s="5" customFormat="1" ht="39" thickBot="1" thickTop="1">
      <c r="A38" s="29">
        <v>28</v>
      </c>
      <c r="B38" s="73" t="s">
        <v>143</v>
      </c>
      <c r="C38" s="19">
        <v>2.9</v>
      </c>
      <c r="D38" s="52" t="s">
        <v>168</v>
      </c>
      <c r="E38" s="29">
        <v>19</v>
      </c>
      <c r="F38" s="52" t="s">
        <v>145</v>
      </c>
      <c r="G38" s="78">
        <v>74921.62</v>
      </c>
      <c r="H38" s="14">
        <v>37170.85</v>
      </c>
      <c r="I38" s="79">
        <f t="shared" si="0"/>
        <v>2.02</v>
      </c>
    </row>
    <row r="39" spans="1:9" s="5" customFormat="1" ht="39" thickBot="1" thickTop="1">
      <c r="A39" s="29">
        <v>29</v>
      </c>
      <c r="B39" s="73" t="s">
        <v>146</v>
      </c>
      <c r="C39" s="19">
        <v>2.9</v>
      </c>
      <c r="D39" s="52" t="s">
        <v>168</v>
      </c>
      <c r="E39" s="29">
        <v>20</v>
      </c>
      <c r="F39" s="52" t="s">
        <v>147</v>
      </c>
      <c r="G39" s="78">
        <v>63036.17</v>
      </c>
      <c r="H39" s="14">
        <v>41724.34</v>
      </c>
      <c r="I39" s="79">
        <f t="shared" si="0"/>
        <v>1.51</v>
      </c>
    </row>
    <row r="40" spans="1:52" s="34" customFormat="1" ht="30" customHeight="1" thickBot="1" thickTop="1">
      <c r="A40" s="67"/>
      <c r="B40" s="75" t="s">
        <v>148</v>
      </c>
      <c r="C40" s="25">
        <f>AVERAGE(C9:C39)</f>
        <v>3.1</v>
      </c>
      <c r="D40" s="33"/>
      <c r="E40" s="67"/>
      <c r="F40" s="33"/>
      <c r="G40" s="33">
        <f>AVERAGE(G9:G39)</f>
        <v>32984.28</v>
      </c>
      <c r="H40" s="33">
        <f>AVERAGE(H9:H39)</f>
        <v>36977.06</v>
      </c>
      <c r="I40" s="33">
        <f>AVERAGE(I9:I39)</f>
        <v>0.9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9" s="5" customFormat="1" ht="19.5" thickTop="1">
      <c r="A41" s="38"/>
      <c r="B41" s="85"/>
      <c r="C41" s="3"/>
      <c r="D41" s="39"/>
      <c r="E41" s="38"/>
      <c r="F41" s="39"/>
      <c r="G41" s="4"/>
      <c r="H41" s="55"/>
      <c r="I41" s="40"/>
    </row>
    <row r="42" spans="1:9" s="5" customFormat="1" ht="18.75">
      <c r="A42" s="41"/>
      <c r="B42" s="86"/>
      <c r="C42" s="3"/>
      <c r="D42" s="42"/>
      <c r="E42" s="41"/>
      <c r="F42" s="42"/>
      <c r="G42" s="4"/>
      <c r="H42" s="56"/>
      <c r="I42" s="40"/>
    </row>
    <row r="43" spans="1:9" s="5" customFormat="1" ht="18.75">
      <c r="A43" s="41"/>
      <c r="B43" s="86"/>
      <c r="C43" s="3"/>
      <c r="D43" s="42"/>
      <c r="E43" s="41"/>
      <c r="F43" s="42"/>
      <c r="G43" s="4"/>
      <c r="H43" s="56"/>
      <c r="I43" s="40"/>
    </row>
    <row r="44" spans="1:9" s="5" customFormat="1" ht="18.75">
      <c r="A44" s="41"/>
      <c r="B44" s="86"/>
      <c r="C44" s="3"/>
      <c r="D44" s="42"/>
      <c r="E44" s="41"/>
      <c r="F44" s="42"/>
      <c r="G44" s="4"/>
      <c r="H44" s="56"/>
      <c r="I44" s="40"/>
    </row>
    <row r="45" spans="1:9" s="5" customFormat="1" ht="18.75">
      <c r="A45" s="41"/>
      <c r="B45" s="86"/>
      <c r="C45" s="3"/>
      <c r="D45" s="42"/>
      <c r="E45" s="41"/>
      <c r="F45" s="42"/>
      <c r="G45" s="4"/>
      <c r="H45" s="56"/>
      <c r="I45" s="40"/>
    </row>
    <row r="46" spans="1:9" s="5" customFormat="1" ht="18.75">
      <c r="A46" s="41"/>
      <c r="B46" s="86"/>
      <c r="C46" s="3"/>
      <c r="D46" s="42"/>
      <c r="E46" s="41"/>
      <c r="F46" s="42"/>
      <c r="G46" s="4"/>
      <c r="H46" s="56"/>
      <c r="I46" s="40"/>
    </row>
    <row r="47" spans="1:9" s="5" customFormat="1" ht="18.75">
      <c r="A47" s="41"/>
      <c r="B47" s="86"/>
      <c r="C47" s="3"/>
      <c r="D47" s="42"/>
      <c r="E47" s="41"/>
      <c r="F47" s="42"/>
      <c r="G47" s="4"/>
      <c r="H47" s="56"/>
      <c r="I47" s="40"/>
    </row>
    <row r="48" spans="1:9" s="5" customFormat="1" ht="18.75">
      <c r="A48" s="41"/>
      <c r="B48" s="86"/>
      <c r="C48" s="3"/>
      <c r="D48" s="42"/>
      <c r="E48" s="41"/>
      <c r="F48" s="42"/>
      <c r="G48" s="4"/>
      <c r="H48" s="56"/>
      <c r="I48" s="40"/>
    </row>
    <row r="49" spans="1:9" s="5" customFormat="1" ht="18.75">
      <c r="A49" s="41"/>
      <c r="B49" s="86"/>
      <c r="C49" s="3"/>
      <c r="D49" s="42"/>
      <c r="E49" s="41"/>
      <c r="F49" s="42"/>
      <c r="G49" s="4"/>
      <c r="H49" s="56"/>
      <c r="I49" s="40"/>
    </row>
    <row r="50" spans="1:9" s="5" customFormat="1" ht="18.75">
      <c r="A50" s="41"/>
      <c r="B50" s="86"/>
      <c r="C50" s="3"/>
      <c r="D50" s="42"/>
      <c r="E50" s="41"/>
      <c r="F50" s="42"/>
      <c r="G50" s="4"/>
      <c r="H50" s="56"/>
      <c r="I50" s="40"/>
    </row>
    <row r="51" spans="1:9" s="5" customFormat="1" ht="18.75">
      <c r="A51" s="41"/>
      <c r="B51" s="86"/>
      <c r="C51" s="3"/>
      <c r="D51" s="42"/>
      <c r="E51" s="41"/>
      <c r="F51" s="42"/>
      <c r="G51" s="4"/>
      <c r="H51" s="56"/>
      <c r="I51" s="40"/>
    </row>
    <row r="52" spans="1:9" s="5" customFormat="1" ht="18.75">
      <c r="A52" s="41"/>
      <c r="B52" s="86"/>
      <c r="C52" s="3"/>
      <c r="D52" s="42"/>
      <c r="E52" s="41"/>
      <c r="F52" s="42"/>
      <c r="G52" s="4"/>
      <c r="H52" s="56"/>
      <c r="I52" s="40"/>
    </row>
    <row r="53" spans="1:9" s="5" customFormat="1" ht="18.75">
      <c r="A53" s="41"/>
      <c r="B53" s="86"/>
      <c r="C53" s="3"/>
      <c r="D53" s="42"/>
      <c r="E53" s="41"/>
      <c r="F53" s="42"/>
      <c r="G53" s="4"/>
      <c r="H53" s="56"/>
      <c r="I53" s="40"/>
    </row>
    <row r="54" spans="1:9" s="5" customFormat="1" ht="18.75">
      <c r="A54" s="41"/>
      <c r="B54" s="86"/>
      <c r="C54" s="3"/>
      <c r="D54" s="42"/>
      <c r="E54" s="41"/>
      <c r="F54" s="42"/>
      <c r="G54" s="4"/>
      <c r="H54" s="56"/>
      <c r="I54" s="40"/>
    </row>
    <row r="55" spans="1:9" s="5" customFormat="1" ht="18.75">
      <c r="A55" s="41"/>
      <c r="B55" s="86"/>
      <c r="C55" s="3"/>
      <c r="D55" s="42"/>
      <c r="E55" s="41"/>
      <c r="F55" s="42"/>
      <c r="G55" s="4"/>
      <c r="H55" s="56"/>
      <c r="I55" s="40"/>
    </row>
    <row r="56" spans="1:9" s="5" customFormat="1" ht="18.75">
      <c r="A56" s="41"/>
      <c r="B56" s="86"/>
      <c r="C56" s="3"/>
      <c r="D56" s="42"/>
      <c r="E56" s="41"/>
      <c r="F56" s="42"/>
      <c r="G56" s="4"/>
      <c r="H56" s="56"/>
      <c r="I56" s="40"/>
    </row>
    <row r="57" spans="1:9" s="5" customFormat="1" ht="18.75">
      <c r="A57" s="41"/>
      <c r="B57" s="86"/>
      <c r="C57" s="3"/>
      <c r="D57" s="42"/>
      <c r="E57" s="41"/>
      <c r="F57" s="42"/>
      <c r="G57" s="4"/>
      <c r="H57" s="56"/>
      <c r="I57" s="40"/>
    </row>
    <row r="58" spans="1:9" s="5" customFormat="1" ht="18.75">
      <c r="A58" s="41"/>
      <c r="B58" s="86"/>
      <c r="C58" s="3"/>
      <c r="D58" s="42"/>
      <c r="E58" s="41"/>
      <c r="F58" s="42"/>
      <c r="G58" s="4"/>
      <c r="H58" s="56"/>
      <c r="I58" s="40"/>
    </row>
    <row r="59" spans="1:9" s="5" customFormat="1" ht="18.75">
      <c r="A59" s="41"/>
      <c r="B59" s="86"/>
      <c r="C59" s="3"/>
      <c r="D59" s="42"/>
      <c r="E59" s="41"/>
      <c r="F59" s="42"/>
      <c r="G59" s="4"/>
      <c r="H59" s="56"/>
      <c r="I59" s="40"/>
    </row>
    <row r="60" spans="1:9" s="5" customFormat="1" ht="18.75">
      <c r="A60" s="41"/>
      <c r="B60" s="86"/>
      <c r="C60" s="3"/>
      <c r="D60" s="42"/>
      <c r="E60" s="41"/>
      <c r="F60" s="42"/>
      <c r="G60" s="4"/>
      <c r="H60" s="56"/>
      <c r="I60" s="40"/>
    </row>
    <row r="61" spans="1:9" s="5" customFormat="1" ht="18.75">
      <c r="A61" s="41"/>
      <c r="B61" s="86"/>
      <c r="C61" s="3"/>
      <c r="D61" s="42"/>
      <c r="E61" s="41"/>
      <c r="F61" s="42"/>
      <c r="G61" s="4"/>
      <c r="H61" s="56"/>
      <c r="I61" s="40"/>
    </row>
    <row r="62" spans="1:9" s="5" customFormat="1" ht="18.75">
      <c r="A62" s="41"/>
      <c r="B62" s="86"/>
      <c r="C62" s="3"/>
      <c r="D62" s="42"/>
      <c r="E62" s="41"/>
      <c r="F62" s="42"/>
      <c r="G62" s="4"/>
      <c r="H62" s="56"/>
      <c r="I62" s="40"/>
    </row>
    <row r="63" spans="1:9" s="5" customFormat="1" ht="18.75">
      <c r="A63" s="41"/>
      <c r="B63" s="86"/>
      <c r="C63" s="3"/>
      <c r="D63" s="42"/>
      <c r="E63" s="41"/>
      <c r="F63" s="42"/>
      <c r="G63" s="4"/>
      <c r="H63" s="56"/>
      <c r="I63" s="40"/>
    </row>
    <row r="64" spans="1:9" s="5" customFormat="1" ht="18.75">
      <c r="A64" s="41"/>
      <c r="B64" s="86"/>
      <c r="C64" s="3"/>
      <c r="D64" s="42"/>
      <c r="E64" s="41"/>
      <c r="F64" s="42"/>
      <c r="G64" s="4"/>
      <c r="H64" s="56"/>
      <c r="I64" s="40"/>
    </row>
    <row r="65" spans="1:9" s="5" customFormat="1" ht="18.75">
      <c r="A65" s="41"/>
      <c r="B65" s="86"/>
      <c r="C65" s="3"/>
      <c r="D65" s="42"/>
      <c r="E65" s="41"/>
      <c r="F65" s="42"/>
      <c r="G65" s="4"/>
      <c r="H65" s="56"/>
      <c r="I65" s="40"/>
    </row>
    <row r="66" spans="1:9" s="5" customFormat="1" ht="18.75">
      <c r="A66" s="41"/>
      <c r="B66" s="86"/>
      <c r="C66" s="3"/>
      <c r="D66" s="42"/>
      <c r="E66" s="41"/>
      <c r="F66" s="42"/>
      <c r="G66" s="4"/>
      <c r="H66" s="56"/>
      <c r="I66" s="40"/>
    </row>
    <row r="67" spans="1:9" s="5" customFormat="1" ht="18.75">
      <c r="A67" s="41"/>
      <c r="B67" s="86"/>
      <c r="C67" s="3"/>
      <c r="D67" s="42"/>
      <c r="E67" s="41"/>
      <c r="F67" s="42"/>
      <c r="G67" s="4"/>
      <c r="H67" s="56"/>
      <c r="I67" s="40"/>
    </row>
    <row r="68" spans="1:9" s="5" customFormat="1" ht="18.75">
      <c r="A68" s="41"/>
      <c r="B68" s="86"/>
      <c r="C68" s="3"/>
      <c r="D68" s="42"/>
      <c r="E68" s="41"/>
      <c r="F68" s="42"/>
      <c r="G68" s="4"/>
      <c r="H68" s="56"/>
      <c r="I68" s="40"/>
    </row>
    <row r="69" spans="1:9" s="5" customFormat="1" ht="18.75">
      <c r="A69" s="41"/>
      <c r="B69" s="86"/>
      <c r="C69" s="3"/>
      <c r="D69" s="42"/>
      <c r="E69" s="41"/>
      <c r="F69" s="42"/>
      <c r="G69" s="4"/>
      <c r="H69" s="56"/>
      <c r="I69" s="40"/>
    </row>
    <row r="70" spans="1:9" s="5" customFormat="1" ht="18.75">
      <c r="A70" s="41"/>
      <c r="B70" s="86"/>
      <c r="C70" s="3"/>
      <c r="D70" s="42"/>
      <c r="E70" s="41"/>
      <c r="F70" s="42"/>
      <c r="G70" s="4"/>
      <c r="H70" s="56"/>
      <c r="I70" s="40"/>
    </row>
    <row r="71" spans="1:9" s="5" customFormat="1" ht="18.75">
      <c r="A71" s="41"/>
      <c r="B71" s="86"/>
      <c r="C71" s="3"/>
      <c r="D71" s="42"/>
      <c r="E71" s="41"/>
      <c r="F71" s="42"/>
      <c r="G71" s="4"/>
      <c r="H71" s="56"/>
      <c r="I71" s="40"/>
    </row>
    <row r="72" spans="1:9" s="5" customFormat="1" ht="18.75">
      <c r="A72" s="41"/>
      <c r="B72" s="86"/>
      <c r="C72" s="3"/>
      <c r="D72" s="42"/>
      <c r="E72" s="41"/>
      <c r="F72" s="42"/>
      <c r="G72" s="4"/>
      <c r="H72" s="56"/>
      <c r="I72" s="40"/>
    </row>
    <row r="73" spans="1:9" s="5" customFormat="1" ht="18.75">
      <c r="A73" s="41"/>
      <c r="B73" s="86"/>
      <c r="C73" s="3"/>
      <c r="D73" s="42"/>
      <c r="E73" s="41"/>
      <c r="F73" s="42"/>
      <c r="G73" s="4"/>
      <c r="H73" s="56"/>
      <c r="I73" s="40"/>
    </row>
    <row r="74" spans="1:9" s="5" customFormat="1" ht="18.75">
      <c r="A74" s="41"/>
      <c r="B74" s="86"/>
      <c r="C74" s="3"/>
      <c r="D74" s="42"/>
      <c r="E74" s="41"/>
      <c r="F74" s="42"/>
      <c r="G74" s="4"/>
      <c r="H74" s="56"/>
      <c r="I74" s="40"/>
    </row>
    <row r="75" spans="1:9" s="5" customFormat="1" ht="18.75">
      <c r="A75" s="41"/>
      <c r="B75" s="86"/>
      <c r="C75" s="3"/>
      <c r="D75" s="42"/>
      <c r="E75" s="41"/>
      <c r="F75" s="42"/>
      <c r="G75" s="4"/>
      <c r="H75" s="56"/>
      <c r="I75" s="40"/>
    </row>
    <row r="76" spans="1:9" s="5" customFormat="1" ht="18.75">
      <c r="A76" s="41"/>
      <c r="B76" s="86"/>
      <c r="C76" s="3"/>
      <c r="D76" s="42"/>
      <c r="E76" s="41"/>
      <c r="F76" s="42"/>
      <c r="G76" s="4"/>
      <c r="H76" s="56"/>
      <c r="I76" s="40"/>
    </row>
    <row r="77" spans="1:9" s="5" customFormat="1" ht="18.75">
      <c r="A77" s="41"/>
      <c r="B77" s="86"/>
      <c r="C77" s="3"/>
      <c r="D77" s="42"/>
      <c r="E77" s="41"/>
      <c r="F77" s="42"/>
      <c r="G77" s="4"/>
      <c r="H77" s="56"/>
      <c r="I77" s="40"/>
    </row>
    <row r="78" spans="1:9" s="5" customFormat="1" ht="18.75">
      <c r="A78" s="41"/>
      <c r="B78" s="86"/>
      <c r="C78" s="3"/>
      <c r="D78" s="42"/>
      <c r="E78" s="41"/>
      <c r="F78" s="42"/>
      <c r="G78" s="4"/>
      <c r="H78" s="56"/>
      <c r="I78" s="40"/>
    </row>
    <row r="79" spans="1:9" s="5" customFormat="1" ht="18.75">
      <c r="A79" s="41"/>
      <c r="B79" s="86"/>
      <c r="C79" s="3"/>
      <c r="D79" s="42"/>
      <c r="E79" s="41"/>
      <c r="F79" s="42"/>
      <c r="G79" s="4"/>
      <c r="H79" s="56"/>
      <c r="I79" s="40"/>
    </row>
    <row r="80" spans="1:9" s="5" customFormat="1" ht="18.75">
      <c r="A80" s="41"/>
      <c r="B80" s="86"/>
      <c r="C80" s="3"/>
      <c r="D80" s="42"/>
      <c r="E80" s="41"/>
      <c r="F80" s="42"/>
      <c r="G80" s="4"/>
      <c r="H80" s="56"/>
      <c r="I80" s="40"/>
    </row>
    <row r="81" spans="1:9" s="5" customFormat="1" ht="18.75">
      <c r="A81" s="41"/>
      <c r="B81" s="86"/>
      <c r="C81" s="3"/>
      <c r="D81" s="42"/>
      <c r="E81" s="41"/>
      <c r="F81" s="42"/>
      <c r="G81" s="4"/>
      <c r="H81" s="56"/>
      <c r="I81" s="40"/>
    </row>
    <row r="82" spans="1:9" s="5" customFormat="1" ht="18.75">
      <c r="A82" s="41"/>
      <c r="B82" s="86"/>
      <c r="C82" s="3"/>
      <c r="D82" s="42"/>
      <c r="E82" s="41"/>
      <c r="F82" s="42"/>
      <c r="G82" s="4"/>
      <c r="H82" s="56"/>
      <c r="I82" s="40"/>
    </row>
    <row r="83" spans="1:9" s="5" customFormat="1" ht="18.75">
      <c r="A83" s="41"/>
      <c r="B83" s="86"/>
      <c r="C83" s="3"/>
      <c r="D83" s="42"/>
      <c r="E83" s="41"/>
      <c r="F83" s="42"/>
      <c r="G83" s="4"/>
      <c r="H83" s="56"/>
      <c r="I83" s="40"/>
    </row>
    <row r="84" spans="1:9" s="5" customFormat="1" ht="18.75">
      <c r="A84" s="41"/>
      <c r="B84" s="86"/>
      <c r="C84" s="3"/>
      <c r="D84" s="42"/>
      <c r="E84" s="41"/>
      <c r="F84" s="42"/>
      <c r="G84" s="4"/>
      <c r="H84" s="56"/>
      <c r="I84" s="40"/>
    </row>
    <row r="85" spans="1:9" s="5" customFormat="1" ht="18.75">
      <c r="A85" s="41"/>
      <c r="B85" s="86"/>
      <c r="C85" s="3"/>
      <c r="D85" s="42"/>
      <c r="E85" s="41"/>
      <c r="F85" s="42"/>
      <c r="G85" s="4"/>
      <c r="H85" s="56"/>
      <c r="I85" s="40"/>
    </row>
    <row r="86" spans="1:9" s="5" customFormat="1" ht="18.75">
      <c r="A86" s="41"/>
      <c r="B86" s="86"/>
      <c r="C86" s="3"/>
      <c r="D86" s="42"/>
      <c r="E86" s="41"/>
      <c r="F86" s="42"/>
      <c r="G86" s="4"/>
      <c r="H86" s="56"/>
      <c r="I86" s="40"/>
    </row>
    <row r="87" spans="1:9" s="5" customFormat="1" ht="18.75">
      <c r="A87" s="41"/>
      <c r="B87" s="86"/>
      <c r="C87" s="3"/>
      <c r="D87" s="42"/>
      <c r="E87" s="41"/>
      <c r="F87" s="42"/>
      <c r="G87" s="4"/>
      <c r="H87" s="56"/>
      <c r="I87" s="40"/>
    </row>
    <row r="88" spans="1:9" s="5" customFormat="1" ht="18.75">
      <c r="A88" s="41"/>
      <c r="B88" s="86"/>
      <c r="C88" s="3"/>
      <c r="D88" s="42"/>
      <c r="E88" s="41"/>
      <c r="F88" s="42"/>
      <c r="G88" s="4"/>
      <c r="H88" s="56"/>
      <c r="I88" s="40"/>
    </row>
    <row r="89" spans="1:9" s="5" customFormat="1" ht="18.75">
      <c r="A89" s="41"/>
      <c r="B89" s="86"/>
      <c r="C89" s="3"/>
      <c r="D89" s="42"/>
      <c r="E89" s="41"/>
      <c r="F89" s="42"/>
      <c r="G89" s="4"/>
      <c r="H89" s="56"/>
      <c r="I89" s="40"/>
    </row>
    <row r="90" spans="1:9" s="5" customFormat="1" ht="18.75">
      <c r="A90" s="41"/>
      <c r="B90" s="86"/>
      <c r="C90" s="3"/>
      <c r="D90" s="42"/>
      <c r="E90" s="41"/>
      <c r="F90" s="42"/>
      <c r="G90" s="4"/>
      <c r="H90" s="56"/>
      <c r="I90" s="40"/>
    </row>
    <row r="91" spans="1:9" s="5" customFormat="1" ht="18.75">
      <c r="A91" s="41"/>
      <c r="B91" s="86"/>
      <c r="C91" s="3"/>
      <c r="D91" s="42"/>
      <c r="E91" s="41"/>
      <c r="F91" s="42"/>
      <c r="G91" s="4"/>
      <c r="H91" s="56"/>
      <c r="I91" s="40"/>
    </row>
    <row r="92" spans="1:9" s="5" customFormat="1" ht="18.75">
      <c r="A92" s="41"/>
      <c r="B92" s="86"/>
      <c r="C92" s="3"/>
      <c r="D92" s="42"/>
      <c r="E92" s="41"/>
      <c r="F92" s="42"/>
      <c r="G92" s="4"/>
      <c r="H92" s="56"/>
      <c r="I92" s="40"/>
    </row>
    <row r="93" spans="1:9" s="5" customFormat="1" ht="18.75">
      <c r="A93" s="41"/>
      <c r="B93" s="86"/>
      <c r="C93" s="3"/>
      <c r="D93" s="42"/>
      <c r="E93" s="41"/>
      <c r="F93" s="42"/>
      <c r="G93" s="4"/>
      <c r="H93" s="56"/>
      <c r="I93" s="40"/>
    </row>
    <row r="94" spans="1:9" s="5" customFormat="1" ht="18.75">
      <c r="A94" s="41"/>
      <c r="B94" s="86"/>
      <c r="C94" s="3"/>
      <c r="D94" s="42"/>
      <c r="E94" s="41"/>
      <c r="F94" s="42"/>
      <c r="G94" s="4"/>
      <c r="H94" s="56"/>
      <c r="I94" s="40"/>
    </row>
    <row r="95" spans="1:9" s="5" customFormat="1" ht="18.75">
      <c r="A95" s="41"/>
      <c r="B95" s="86"/>
      <c r="C95" s="3"/>
      <c r="D95" s="42"/>
      <c r="E95" s="41"/>
      <c r="F95" s="42"/>
      <c r="G95" s="4"/>
      <c r="H95" s="56"/>
      <c r="I95" s="40"/>
    </row>
    <row r="96" spans="1:9" s="5" customFormat="1" ht="18.75">
      <c r="A96" s="41"/>
      <c r="B96" s="86"/>
      <c r="C96" s="3"/>
      <c r="D96" s="42"/>
      <c r="E96" s="41"/>
      <c r="F96" s="42"/>
      <c r="G96" s="4"/>
      <c r="H96" s="56"/>
      <c r="I96" s="40"/>
    </row>
    <row r="97" spans="1:9" s="5" customFormat="1" ht="18.75">
      <c r="A97" s="41"/>
      <c r="B97" s="86"/>
      <c r="C97" s="3"/>
      <c r="D97" s="42"/>
      <c r="E97" s="41"/>
      <c r="F97" s="42"/>
      <c r="G97" s="4"/>
      <c r="H97" s="56"/>
      <c r="I97" s="40"/>
    </row>
    <row r="98" spans="1:9" s="5" customFormat="1" ht="18.75">
      <c r="A98" s="41"/>
      <c r="B98" s="86"/>
      <c r="C98" s="3"/>
      <c r="D98" s="42"/>
      <c r="E98" s="41"/>
      <c r="F98" s="42"/>
      <c r="G98" s="4"/>
      <c r="H98" s="56"/>
      <c r="I98" s="40"/>
    </row>
    <row r="99" spans="1:9" s="5" customFormat="1" ht="18.75">
      <c r="A99" s="41"/>
      <c r="B99" s="86"/>
      <c r="C99" s="3"/>
      <c r="D99" s="42"/>
      <c r="E99" s="41"/>
      <c r="F99" s="42"/>
      <c r="G99" s="4"/>
      <c r="H99" s="56"/>
      <c r="I99" s="40"/>
    </row>
    <row r="100" spans="1:9" s="5" customFormat="1" ht="18.75">
      <c r="A100" s="41"/>
      <c r="B100" s="86"/>
      <c r="C100" s="3"/>
      <c r="D100" s="42"/>
      <c r="E100" s="41"/>
      <c r="F100" s="42"/>
      <c r="G100" s="4"/>
      <c r="H100" s="56"/>
      <c r="I100" s="40"/>
    </row>
    <row r="101" spans="1:9" s="5" customFormat="1" ht="18.75">
      <c r="A101" s="41"/>
      <c r="B101" s="86"/>
      <c r="C101" s="3"/>
      <c r="D101" s="42"/>
      <c r="E101" s="41"/>
      <c r="F101" s="42"/>
      <c r="G101" s="4"/>
      <c r="H101" s="56"/>
      <c r="I101" s="40"/>
    </row>
    <row r="102" spans="1:9" s="5" customFormat="1" ht="18.75">
      <c r="A102" s="41"/>
      <c r="B102" s="86"/>
      <c r="C102" s="3"/>
      <c r="D102" s="42"/>
      <c r="E102" s="41"/>
      <c r="F102" s="42"/>
      <c r="G102" s="4"/>
      <c r="H102" s="56"/>
      <c r="I102" s="40"/>
    </row>
    <row r="103" spans="1:9" s="5" customFormat="1" ht="18.75">
      <c r="A103" s="41"/>
      <c r="B103" s="86"/>
      <c r="C103" s="3"/>
      <c r="D103" s="42"/>
      <c r="E103" s="41"/>
      <c r="F103" s="42"/>
      <c r="G103" s="4"/>
      <c r="H103" s="56"/>
      <c r="I103" s="40"/>
    </row>
    <row r="104" spans="1:9" s="5" customFormat="1" ht="18.75">
      <c r="A104" s="41"/>
      <c r="B104" s="86"/>
      <c r="C104" s="3"/>
      <c r="D104" s="42"/>
      <c r="E104" s="41"/>
      <c r="F104" s="42"/>
      <c r="G104" s="4"/>
      <c r="H104" s="56"/>
      <c r="I104" s="40"/>
    </row>
    <row r="105" spans="1:9" s="5" customFormat="1" ht="18.75">
      <c r="A105" s="41"/>
      <c r="B105" s="86"/>
      <c r="C105" s="3"/>
      <c r="D105" s="42"/>
      <c r="E105" s="41"/>
      <c r="F105" s="42"/>
      <c r="G105" s="4"/>
      <c r="H105" s="56"/>
      <c r="I105" s="40"/>
    </row>
    <row r="106" spans="1:9" s="5" customFormat="1" ht="18.75">
      <c r="A106" s="41"/>
      <c r="B106" s="86"/>
      <c r="C106" s="3"/>
      <c r="D106" s="42"/>
      <c r="E106" s="41"/>
      <c r="F106" s="42"/>
      <c r="G106" s="4"/>
      <c r="H106" s="56"/>
      <c r="I106" s="40"/>
    </row>
    <row r="107" spans="1:9" s="5" customFormat="1" ht="18.75">
      <c r="A107" s="41"/>
      <c r="B107" s="86"/>
      <c r="C107" s="3"/>
      <c r="D107" s="42"/>
      <c r="E107" s="41"/>
      <c r="F107" s="42"/>
      <c r="G107" s="4"/>
      <c r="H107" s="56"/>
      <c r="I107" s="40"/>
    </row>
    <row r="108" spans="1:9" s="5" customFormat="1" ht="18.75">
      <c r="A108" s="41"/>
      <c r="B108" s="86"/>
      <c r="C108" s="3"/>
      <c r="D108" s="42"/>
      <c r="E108" s="41"/>
      <c r="F108" s="42"/>
      <c r="G108" s="4"/>
      <c r="H108" s="56"/>
      <c r="I108" s="40"/>
    </row>
    <row r="109" spans="1:9" s="5" customFormat="1" ht="18.75">
      <c r="A109" s="41"/>
      <c r="B109" s="86"/>
      <c r="C109" s="3"/>
      <c r="D109" s="42"/>
      <c r="E109" s="41"/>
      <c r="F109" s="42"/>
      <c r="G109" s="4"/>
      <c r="H109" s="56"/>
      <c r="I109" s="40"/>
    </row>
    <row r="110" spans="1:9" s="5" customFormat="1" ht="18.75">
      <c r="A110" s="41"/>
      <c r="B110" s="86"/>
      <c r="C110" s="3"/>
      <c r="D110" s="42"/>
      <c r="E110" s="41"/>
      <c r="F110" s="42"/>
      <c r="G110" s="4"/>
      <c r="H110" s="56"/>
      <c r="I110" s="40"/>
    </row>
    <row r="111" spans="1:9" s="5" customFormat="1" ht="18.75">
      <c r="A111" s="41"/>
      <c r="B111" s="86"/>
      <c r="C111" s="3"/>
      <c r="D111" s="42"/>
      <c r="E111" s="41"/>
      <c r="F111" s="42"/>
      <c r="G111" s="4"/>
      <c r="H111" s="56"/>
      <c r="I111" s="40"/>
    </row>
    <row r="112" spans="1:9" s="5" customFormat="1" ht="18.75">
      <c r="A112" s="41"/>
      <c r="B112" s="86"/>
      <c r="C112" s="3"/>
      <c r="D112" s="42"/>
      <c r="E112" s="41"/>
      <c r="F112" s="42"/>
      <c r="G112" s="4"/>
      <c r="H112" s="56"/>
      <c r="I112" s="40"/>
    </row>
    <row r="113" spans="1:9" s="5" customFormat="1" ht="18.75">
      <c r="A113" s="41"/>
      <c r="B113" s="86"/>
      <c r="C113" s="3"/>
      <c r="D113" s="42"/>
      <c r="E113" s="41"/>
      <c r="F113" s="42"/>
      <c r="G113" s="4"/>
      <c r="H113" s="56"/>
      <c r="I113" s="40"/>
    </row>
    <row r="114" spans="1:9" s="5" customFormat="1" ht="18.75">
      <c r="A114" s="41"/>
      <c r="B114" s="86"/>
      <c r="C114" s="3"/>
      <c r="D114" s="42"/>
      <c r="E114" s="41"/>
      <c r="F114" s="42"/>
      <c r="G114" s="4"/>
      <c r="H114" s="56"/>
      <c r="I114" s="40"/>
    </row>
    <row r="115" spans="1:9" s="5" customFormat="1" ht="18.75">
      <c r="A115" s="41"/>
      <c r="B115" s="86"/>
      <c r="C115" s="3"/>
      <c r="D115" s="42"/>
      <c r="E115" s="41"/>
      <c r="F115" s="42"/>
      <c r="G115" s="4"/>
      <c r="H115" s="56"/>
      <c r="I115" s="40"/>
    </row>
    <row r="116" spans="1:9" s="5" customFormat="1" ht="18.75">
      <c r="A116" s="41"/>
      <c r="B116" s="86"/>
      <c r="C116" s="3"/>
      <c r="D116" s="42"/>
      <c r="E116" s="41"/>
      <c r="F116" s="42"/>
      <c r="G116" s="4"/>
      <c r="H116" s="56"/>
      <c r="I116" s="40"/>
    </row>
    <row r="117" spans="1:9" s="5" customFormat="1" ht="18.75">
      <c r="A117" s="41"/>
      <c r="B117" s="86"/>
      <c r="C117" s="3"/>
      <c r="D117" s="42"/>
      <c r="E117" s="41"/>
      <c r="F117" s="42"/>
      <c r="G117" s="4"/>
      <c r="H117" s="56"/>
      <c r="I117" s="40"/>
    </row>
    <row r="118" spans="1:9" s="5" customFormat="1" ht="18.75">
      <c r="A118" s="41"/>
      <c r="B118" s="86"/>
      <c r="C118" s="3"/>
      <c r="D118" s="42"/>
      <c r="E118" s="41"/>
      <c r="F118" s="42"/>
      <c r="G118" s="4"/>
      <c r="H118" s="56"/>
      <c r="I118" s="40"/>
    </row>
    <row r="119" spans="1:9" s="5" customFormat="1" ht="18.75">
      <c r="A119" s="41"/>
      <c r="B119" s="86"/>
      <c r="C119" s="3"/>
      <c r="D119" s="42"/>
      <c r="E119" s="41"/>
      <c r="F119" s="42"/>
      <c r="G119" s="4"/>
      <c r="H119" s="56"/>
      <c r="I119" s="40"/>
    </row>
    <row r="120" spans="1:9" s="5" customFormat="1" ht="18.75">
      <c r="A120" s="41"/>
      <c r="B120" s="86"/>
      <c r="C120" s="3"/>
      <c r="D120" s="42"/>
      <c r="E120" s="41"/>
      <c r="F120" s="42"/>
      <c r="G120" s="4"/>
      <c r="H120" s="56"/>
      <c r="I120" s="40"/>
    </row>
    <row r="121" spans="1:9" s="5" customFormat="1" ht="18.75">
      <c r="A121" s="41"/>
      <c r="B121" s="86"/>
      <c r="C121" s="3"/>
      <c r="D121" s="42"/>
      <c r="E121" s="41"/>
      <c r="F121" s="42"/>
      <c r="G121" s="4"/>
      <c r="H121" s="56"/>
      <c r="I121" s="40"/>
    </row>
    <row r="122" spans="1:9" s="5" customFormat="1" ht="18.75">
      <c r="A122" s="41"/>
      <c r="B122" s="86"/>
      <c r="C122" s="3"/>
      <c r="D122" s="42"/>
      <c r="E122" s="41"/>
      <c r="F122" s="42"/>
      <c r="G122" s="4"/>
      <c r="H122" s="56"/>
      <c r="I122" s="40"/>
    </row>
    <row r="123" spans="1:9" s="5" customFormat="1" ht="18.75">
      <c r="A123" s="41"/>
      <c r="B123" s="86"/>
      <c r="C123" s="3"/>
      <c r="D123" s="42"/>
      <c r="E123" s="41"/>
      <c r="F123" s="42"/>
      <c r="G123" s="4"/>
      <c r="H123" s="56"/>
      <c r="I123" s="40"/>
    </row>
    <row r="124" spans="1:9" s="5" customFormat="1" ht="18.75">
      <c r="A124" s="41"/>
      <c r="B124" s="86"/>
      <c r="C124" s="3"/>
      <c r="D124" s="42"/>
      <c r="E124" s="41"/>
      <c r="F124" s="42"/>
      <c r="G124" s="4"/>
      <c r="H124" s="56"/>
      <c r="I124" s="40"/>
    </row>
    <row r="125" spans="1:9" s="5" customFormat="1" ht="18.75">
      <c r="A125" s="41"/>
      <c r="B125" s="86"/>
      <c r="C125" s="3"/>
      <c r="D125" s="42"/>
      <c r="E125" s="41"/>
      <c r="F125" s="42"/>
      <c r="G125" s="4"/>
      <c r="H125" s="56"/>
      <c r="I125" s="40"/>
    </row>
    <row r="126" spans="1:9" s="5" customFormat="1" ht="18.75">
      <c r="A126" s="41"/>
      <c r="B126" s="86"/>
      <c r="C126" s="3"/>
      <c r="D126" s="42"/>
      <c r="E126" s="41"/>
      <c r="F126" s="42"/>
      <c r="G126" s="4"/>
      <c r="H126" s="56"/>
      <c r="I126" s="40"/>
    </row>
    <row r="127" spans="1:9" s="5" customFormat="1" ht="18.75">
      <c r="A127" s="41"/>
      <c r="B127" s="86"/>
      <c r="C127" s="3"/>
      <c r="D127" s="42"/>
      <c r="E127" s="41"/>
      <c r="F127" s="42"/>
      <c r="G127" s="4"/>
      <c r="H127" s="56"/>
      <c r="I127" s="40"/>
    </row>
    <row r="128" spans="1:9" s="5" customFormat="1" ht="18.75">
      <c r="A128" s="41"/>
      <c r="B128" s="86"/>
      <c r="C128" s="3"/>
      <c r="D128" s="42"/>
      <c r="E128" s="41"/>
      <c r="F128" s="42"/>
      <c r="G128" s="4"/>
      <c r="H128" s="56"/>
      <c r="I128" s="40"/>
    </row>
    <row r="129" spans="1:9" s="5" customFormat="1" ht="18.75">
      <c r="A129" s="41"/>
      <c r="B129" s="86"/>
      <c r="C129" s="3"/>
      <c r="D129" s="42"/>
      <c r="E129" s="41"/>
      <c r="F129" s="42"/>
      <c r="G129" s="4"/>
      <c r="H129" s="56"/>
      <c r="I129" s="40"/>
    </row>
    <row r="130" spans="1:9" s="5" customFormat="1" ht="18.75">
      <c r="A130" s="41"/>
      <c r="B130" s="86"/>
      <c r="C130" s="3"/>
      <c r="D130" s="42"/>
      <c r="E130" s="41"/>
      <c r="F130" s="42"/>
      <c r="G130" s="4"/>
      <c r="H130" s="56"/>
      <c r="I130" s="40"/>
    </row>
    <row r="131" spans="1:9" s="5" customFormat="1" ht="18.75">
      <c r="A131" s="41"/>
      <c r="B131" s="86"/>
      <c r="C131" s="3"/>
      <c r="D131" s="42"/>
      <c r="E131" s="41"/>
      <c r="F131" s="42"/>
      <c r="G131" s="4"/>
      <c r="H131" s="56"/>
      <c r="I131" s="40"/>
    </row>
    <row r="132" spans="1:9" s="5" customFormat="1" ht="18.75">
      <c r="A132" s="41"/>
      <c r="B132" s="86"/>
      <c r="C132" s="3"/>
      <c r="D132" s="42"/>
      <c r="E132" s="41"/>
      <c r="F132" s="42"/>
      <c r="G132" s="4"/>
      <c r="H132" s="56"/>
      <c r="I132" s="40"/>
    </row>
    <row r="133" spans="1:9" s="5" customFormat="1" ht="18.75">
      <c r="A133" s="41"/>
      <c r="B133" s="86"/>
      <c r="C133" s="3"/>
      <c r="D133" s="42"/>
      <c r="E133" s="41"/>
      <c r="F133" s="42"/>
      <c r="G133" s="4"/>
      <c r="H133" s="56"/>
      <c r="I133" s="40"/>
    </row>
    <row r="134" spans="1:9" s="5" customFormat="1" ht="18.75">
      <c r="A134" s="41"/>
      <c r="B134" s="86"/>
      <c r="C134" s="3"/>
      <c r="D134" s="42"/>
      <c r="E134" s="41"/>
      <c r="F134" s="42"/>
      <c r="G134" s="4"/>
      <c r="H134" s="56"/>
      <c r="I134" s="40"/>
    </row>
    <row r="135" spans="1:9" s="5" customFormat="1" ht="18.75">
      <c r="A135" s="41"/>
      <c r="B135" s="86"/>
      <c r="C135" s="3"/>
      <c r="D135" s="42"/>
      <c r="E135" s="41"/>
      <c r="F135" s="42"/>
      <c r="G135" s="4"/>
      <c r="H135" s="56"/>
      <c r="I135" s="40"/>
    </row>
    <row r="136" spans="1:9" s="5" customFormat="1" ht="18.75">
      <c r="A136" s="41"/>
      <c r="B136" s="86"/>
      <c r="C136" s="3"/>
      <c r="D136" s="42"/>
      <c r="E136" s="41"/>
      <c r="F136" s="42"/>
      <c r="G136" s="4"/>
      <c r="H136" s="56"/>
      <c r="I136" s="40"/>
    </row>
    <row r="137" spans="1:9" s="5" customFormat="1" ht="18.75">
      <c r="A137" s="41"/>
      <c r="B137" s="86"/>
      <c r="C137" s="3"/>
      <c r="D137" s="42"/>
      <c r="E137" s="41"/>
      <c r="F137" s="42"/>
      <c r="G137" s="4"/>
      <c r="H137" s="56"/>
      <c r="I137" s="40"/>
    </row>
    <row r="138" spans="1:9" s="5" customFormat="1" ht="18.75">
      <c r="A138" s="41"/>
      <c r="B138" s="86"/>
      <c r="C138" s="3"/>
      <c r="D138" s="42"/>
      <c r="E138" s="41"/>
      <c r="F138" s="42"/>
      <c r="G138" s="4"/>
      <c r="H138" s="56"/>
      <c r="I138" s="40"/>
    </row>
    <row r="139" spans="1:9" s="5" customFormat="1" ht="18.75">
      <c r="A139" s="41"/>
      <c r="B139" s="86"/>
      <c r="C139" s="3"/>
      <c r="D139" s="42"/>
      <c r="E139" s="41"/>
      <c r="F139" s="42"/>
      <c r="G139" s="4"/>
      <c r="H139" s="56"/>
      <c r="I139" s="40"/>
    </row>
    <row r="140" spans="1:9" s="5" customFormat="1" ht="18.75">
      <c r="A140" s="41"/>
      <c r="B140" s="86"/>
      <c r="C140" s="3"/>
      <c r="D140" s="42"/>
      <c r="E140" s="41"/>
      <c r="F140" s="42"/>
      <c r="G140" s="4"/>
      <c r="H140" s="56"/>
      <c r="I140" s="40"/>
    </row>
    <row r="141" spans="1:9" s="5" customFormat="1" ht="18.75">
      <c r="A141" s="41"/>
      <c r="B141" s="86"/>
      <c r="C141" s="3"/>
      <c r="D141" s="42"/>
      <c r="E141" s="41"/>
      <c r="F141" s="42"/>
      <c r="G141" s="4"/>
      <c r="H141" s="56"/>
      <c r="I141" s="40"/>
    </row>
    <row r="142" spans="1:9" s="5" customFormat="1" ht="18.75">
      <c r="A142" s="41"/>
      <c r="B142" s="86"/>
      <c r="C142" s="3"/>
      <c r="D142" s="42"/>
      <c r="E142" s="41"/>
      <c r="F142" s="42"/>
      <c r="G142" s="4"/>
      <c r="H142" s="56"/>
      <c r="I142" s="40"/>
    </row>
    <row r="143" spans="1:9" s="5" customFormat="1" ht="18.75">
      <c r="A143" s="41"/>
      <c r="B143" s="86"/>
      <c r="C143" s="3"/>
      <c r="D143" s="42"/>
      <c r="E143" s="41"/>
      <c r="F143" s="42"/>
      <c r="G143" s="4"/>
      <c r="H143" s="56"/>
      <c r="I143" s="40"/>
    </row>
    <row r="144" spans="1:9" s="5" customFormat="1" ht="18.75">
      <c r="A144" s="41"/>
      <c r="B144" s="86"/>
      <c r="C144" s="3"/>
      <c r="D144" s="42"/>
      <c r="E144" s="41"/>
      <c r="F144" s="42"/>
      <c r="G144" s="4"/>
      <c r="H144" s="56"/>
      <c r="I144" s="40"/>
    </row>
    <row r="145" spans="1:9" s="5" customFormat="1" ht="18.75">
      <c r="A145" s="41"/>
      <c r="B145" s="86"/>
      <c r="C145" s="3"/>
      <c r="D145" s="42"/>
      <c r="E145" s="41"/>
      <c r="F145" s="42"/>
      <c r="G145" s="4"/>
      <c r="H145" s="56"/>
      <c r="I145" s="40"/>
    </row>
    <row r="146" spans="1:9" s="5" customFormat="1" ht="18.75">
      <c r="A146" s="41"/>
      <c r="B146" s="86"/>
      <c r="C146" s="3"/>
      <c r="D146" s="42"/>
      <c r="E146" s="41"/>
      <c r="F146" s="42"/>
      <c r="G146" s="4"/>
      <c r="H146" s="56"/>
      <c r="I146" s="40"/>
    </row>
    <row r="147" spans="1:9" s="5" customFormat="1" ht="18.75">
      <c r="A147" s="41"/>
      <c r="B147" s="86"/>
      <c r="C147" s="3"/>
      <c r="D147" s="42"/>
      <c r="E147" s="41"/>
      <c r="F147" s="42"/>
      <c r="G147" s="4"/>
      <c r="H147" s="56"/>
      <c r="I147" s="40"/>
    </row>
    <row r="148" spans="1:9" s="5" customFormat="1" ht="18.75">
      <c r="A148" s="41"/>
      <c r="B148" s="86"/>
      <c r="C148" s="3"/>
      <c r="D148" s="42"/>
      <c r="E148" s="41"/>
      <c r="F148" s="42"/>
      <c r="G148" s="4"/>
      <c r="H148" s="56"/>
      <c r="I148" s="40"/>
    </row>
    <row r="149" spans="1:9" s="5" customFormat="1" ht="18.75">
      <c r="A149" s="41"/>
      <c r="B149" s="86"/>
      <c r="C149" s="3"/>
      <c r="D149" s="42"/>
      <c r="E149" s="41"/>
      <c r="F149" s="42"/>
      <c r="G149" s="4"/>
      <c r="H149" s="56"/>
      <c r="I149" s="40"/>
    </row>
    <row r="150" spans="1:9" s="5" customFormat="1" ht="18.75">
      <c r="A150" s="41"/>
      <c r="B150" s="86"/>
      <c r="C150" s="3"/>
      <c r="D150" s="42"/>
      <c r="E150" s="41"/>
      <c r="F150" s="42"/>
      <c r="G150" s="4"/>
      <c r="H150" s="56"/>
      <c r="I150" s="40"/>
    </row>
    <row r="151" spans="1:9" s="5" customFormat="1" ht="18.75">
      <c r="A151" s="41"/>
      <c r="B151" s="86"/>
      <c r="C151" s="3"/>
      <c r="D151" s="42"/>
      <c r="E151" s="41"/>
      <c r="F151" s="42"/>
      <c r="G151" s="4"/>
      <c r="H151" s="56"/>
      <c r="I151" s="40"/>
    </row>
    <row r="152" spans="1:9" s="5" customFormat="1" ht="18.75">
      <c r="A152" s="41"/>
      <c r="B152" s="86"/>
      <c r="C152" s="3"/>
      <c r="D152" s="42"/>
      <c r="E152" s="41"/>
      <c r="F152" s="42"/>
      <c r="G152" s="4"/>
      <c r="H152" s="56"/>
      <c r="I152" s="40"/>
    </row>
    <row r="153" spans="1:9" s="5" customFormat="1" ht="18.75">
      <c r="A153" s="41"/>
      <c r="B153" s="86"/>
      <c r="C153" s="3"/>
      <c r="D153" s="42"/>
      <c r="E153" s="41"/>
      <c r="F153" s="42"/>
      <c r="G153" s="4"/>
      <c r="H153" s="56"/>
      <c r="I153" s="40"/>
    </row>
    <row r="154" spans="1:9" s="5" customFormat="1" ht="18.75">
      <c r="A154" s="41"/>
      <c r="B154" s="86"/>
      <c r="C154" s="3"/>
      <c r="D154" s="42"/>
      <c r="E154" s="41"/>
      <c r="F154" s="42"/>
      <c r="G154" s="4"/>
      <c r="H154" s="56"/>
      <c r="I154" s="40"/>
    </row>
    <row r="155" spans="1:9" s="5" customFormat="1" ht="18.75">
      <c r="A155" s="41"/>
      <c r="B155" s="86"/>
      <c r="C155" s="3"/>
      <c r="D155" s="42"/>
      <c r="E155" s="41"/>
      <c r="F155" s="42"/>
      <c r="G155" s="4"/>
      <c r="H155" s="56"/>
      <c r="I155" s="40"/>
    </row>
    <row r="156" spans="1:9" s="5" customFormat="1" ht="18.75">
      <c r="A156" s="41"/>
      <c r="B156" s="86"/>
      <c r="C156" s="3"/>
      <c r="D156" s="42"/>
      <c r="E156" s="41"/>
      <c r="F156" s="42"/>
      <c r="G156" s="4"/>
      <c r="H156" s="56"/>
      <c r="I156" s="40"/>
    </row>
    <row r="157" spans="1:9" s="5" customFormat="1" ht="18.75">
      <c r="A157" s="41"/>
      <c r="B157" s="86"/>
      <c r="C157" s="3"/>
      <c r="D157" s="42"/>
      <c r="E157" s="41"/>
      <c r="F157" s="42"/>
      <c r="G157" s="4"/>
      <c r="H157" s="56"/>
      <c r="I157" s="40"/>
    </row>
    <row r="158" spans="1:53" s="43" customFormat="1" ht="20.25">
      <c r="A158" s="41"/>
      <c r="B158" s="86"/>
      <c r="C158" s="3"/>
      <c r="D158" s="42"/>
      <c r="E158" s="41"/>
      <c r="F158" s="42"/>
      <c r="G158" s="4"/>
      <c r="H158" s="56"/>
      <c r="I158" s="40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</row>
    <row r="159" spans="1:53" s="43" customFormat="1" ht="20.25">
      <c r="A159" s="41"/>
      <c r="B159" s="86"/>
      <c r="C159" s="3"/>
      <c r="D159" s="42"/>
      <c r="E159" s="41"/>
      <c r="F159" s="42"/>
      <c r="G159" s="4"/>
      <c r="H159" s="56"/>
      <c r="I159" s="40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</row>
    <row r="160" spans="1:53" s="43" customFormat="1" ht="20.25">
      <c r="A160" s="41"/>
      <c r="B160" s="86"/>
      <c r="C160" s="3"/>
      <c r="D160" s="42"/>
      <c r="E160" s="41"/>
      <c r="F160" s="42"/>
      <c r="G160" s="4"/>
      <c r="H160" s="56"/>
      <c r="I160" s="40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</row>
    <row r="161" spans="1:53" s="43" customFormat="1" ht="20.25">
      <c r="A161" s="41"/>
      <c r="B161" s="86"/>
      <c r="C161" s="3"/>
      <c r="D161" s="42"/>
      <c r="E161" s="41"/>
      <c r="F161" s="42"/>
      <c r="G161" s="4"/>
      <c r="H161" s="56"/>
      <c r="I161" s="40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</row>
    <row r="162" spans="1:53" s="43" customFormat="1" ht="20.25">
      <c r="A162" s="41"/>
      <c r="B162" s="86"/>
      <c r="C162" s="3"/>
      <c r="D162" s="42"/>
      <c r="E162" s="41"/>
      <c r="F162" s="42"/>
      <c r="G162" s="4"/>
      <c r="H162" s="56"/>
      <c r="I162" s="40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</row>
    <row r="163" spans="1:53" s="43" customFormat="1" ht="20.25">
      <c r="A163" s="41"/>
      <c r="B163" s="86"/>
      <c r="C163" s="3"/>
      <c r="D163" s="42"/>
      <c r="E163" s="41"/>
      <c r="F163" s="42"/>
      <c r="G163" s="4"/>
      <c r="H163" s="56"/>
      <c r="I163" s="40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</row>
    <row r="164" spans="1:53" s="43" customFormat="1" ht="20.25">
      <c r="A164" s="41"/>
      <c r="B164" s="86"/>
      <c r="C164" s="3"/>
      <c r="D164" s="42"/>
      <c r="E164" s="41"/>
      <c r="F164" s="42"/>
      <c r="G164" s="4"/>
      <c r="H164" s="56"/>
      <c r="I164" s="40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</row>
    <row r="165" spans="1:53" s="43" customFormat="1" ht="20.25">
      <c r="A165" s="41"/>
      <c r="B165" s="86"/>
      <c r="C165" s="3"/>
      <c r="D165" s="42"/>
      <c r="E165" s="41"/>
      <c r="F165" s="42"/>
      <c r="G165" s="4"/>
      <c r="H165" s="56"/>
      <c r="I165" s="40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</row>
    <row r="166" spans="1:53" s="43" customFormat="1" ht="20.25">
      <c r="A166" s="41"/>
      <c r="B166" s="86"/>
      <c r="C166" s="3"/>
      <c r="D166" s="42"/>
      <c r="E166" s="41"/>
      <c r="F166" s="42"/>
      <c r="G166" s="4"/>
      <c r="H166" s="56"/>
      <c r="I166" s="40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</row>
    <row r="167" spans="1:53" s="43" customFormat="1" ht="20.25">
      <c r="A167" s="41"/>
      <c r="B167" s="86"/>
      <c r="C167" s="3"/>
      <c r="D167" s="42"/>
      <c r="E167" s="41"/>
      <c r="F167" s="42"/>
      <c r="G167" s="4"/>
      <c r="H167" s="56"/>
      <c r="I167" s="40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</row>
    <row r="168" spans="1:53" s="43" customFormat="1" ht="20.25">
      <c r="A168" s="41"/>
      <c r="B168" s="86"/>
      <c r="C168" s="3"/>
      <c r="D168" s="42"/>
      <c r="E168" s="41"/>
      <c r="F168" s="42"/>
      <c r="G168" s="4"/>
      <c r="H168" s="56"/>
      <c r="I168" s="40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</row>
    <row r="169" spans="1:53" s="43" customFormat="1" ht="20.25">
      <c r="A169" s="41"/>
      <c r="B169" s="86"/>
      <c r="C169" s="3"/>
      <c r="D169" s="42"/>
      <c r="E169" s="41"/>
      <c r="F169" s="42"/>
      <c r="G169" s="4"/>
      <c r="H169" s="56"/>
      <c r="I169" s="40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</row>
    <row r="170" spans="1:53" s="43" customFormat="1" ht="20.25">
      <c r="A170" s="41"/>
      <c r="B170" s="86"/>
      <c r="C170" s="3"/>
      <c r="D170" s="42"/>
      <c r="E170" s="41"/>
      <c r="F170" s="42"/>
      <c r="G170" s="4"/>
      <c r="H170" s="56"/>
      <c r="I170" s="40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</row>
    <row r="171" spans="1:53" s="43" customFormat="1" ht="20.25">
      <c r="A171" s="41"/>
      <c r="B171" s="86"/>
      <c r="C171" s="3"/>
      <c r="D171" s="42"/>
      <c r="E171" s="41"/>
      <c r="F171" s="42"/>
      <c r="G171" s="4"/>
      <c r="H171" s="56"/>
      <c r="I171" s="40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</row>
    <row r="172" spans="1:53" s="43" customFormat="1" ht="20.25">
      <c r="A172" s="41"/>
      <c r="B172" s="86"/>
      <c r="C172" s="3"/>
      <c r="D172" s="42"/>
      <c r="E172" s="41"/>
      <c r="F172" s="42"/>
      <c r="G172" s="4"/>
      <c r="H172" s="56"/>
      <c r="I172" s="40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</row>
    <row r="173" spans="1:53" s="43" customFormat="1" ht="20.25">
      <c r="A173" s="41"/>
      <c r="B173" s="86"/>
      <c r="C173" s="3"/>
      <c r="D173" s="42"/>
      <c r="E173" s="41"/>
      <c r="F173" s="42"/>
      <c r="G173" s="4"/>
      <c r="H173" s="56"/>
      <c r="I173" s="40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</row>
    <row r="174" spans="1:9" s="5" customFormat="1" ht="18.75">
      <c r="A174" s="41"/>
      <c r="B174" s="86"/>
      <c r="C174" s="3"/>
      <c r="D174" s="42"/>
      <c r="E174" s="41"/>
      <c r="F174" s="42"/>
      <c r="G174" s="4"/>
      <c r="H174" s="56"/>
      <c r="I174" s="40"/>
    </row>
    <row r="175" spans="1:9" s="5" customFormat="1" ht="18.75">
      <c r="A175" s="41"/>
      <c r="B175" s="86"/>
      <c r="C175" s="3"/>
      <c r="D175" s="42"/>
      <c r="E175" s="41"/>
      <c r="F175" s="42"/>
      <c r="G175" s="4"/>
      <c r="H175" s="56"/>
      <c r="I175" s="40"/>
    </row>
    <row r="176" spans="1:9" s="5" customFormat="1" ht="18.75">
      <c r="A176" s="41"/>
      <c r="B176" s="86"/>
      <c r="C176" s="3"/>
      <c r="D176" s="42"/>
      <c r="E176" s="41"/>
      <c r="F176" s="42"/>
      <c r="G176" s="4"/>
      <c r="H176" s="56"/>
      <c r="I176" s="40"/>
    </row>
    <row r="177" spans="1:9" s="5" customFormat="1" ht="18.75">
      <c r="A177" s="41"/>
      <c r="B177" s="86"/>
      <c r="C177" s="3"/>
      <c r="D177" s="42"/>
      <c r="E177" s="41"/>
      <c r="F177" s="42"/>
      <c r="G177" s="4"/>
      <c r="H177" s="56"/>
      <c r="I177" s="40"/>
    </row>
    <row r="178" spans="1:9" s="5" customFormat="1" ht="18.75">
      <c r="A178" s="41"/>
      <c r="B178" s="86"/>
      <c r="C178" s="3"/>
      <c r="D178" s="42"/>
      <c r="E178" s="41"/>
      <c r="F178" s="42"/>
      <c r="G178" s="4"/>
      <c r="H178" s="56"/>
      <c r="I178" s="40"/>
    </row>
    <row r="179" spans="1:9" s="5" customFormat="1" ht="18.75">
      <c r="A179" s="41"/>
      <c r="B179" s="86"/>
      <c r="C179" s="3"/>
      <c r="D179" s="42"/>
      <c r="E179" s="41"/>
      <c r="F179" s="42"/>
      <c r="G179" s="4"/>
      <c r="H179" s="56"/>
      <c r="I179" s="40"/>
    </row>
    <row r="180" spans="1:9" s="5" customFormat="1" ht="18.75">
      <c r="A180" s="41"/>
      <c r="B180" s="86"/>
      <c r="C180" s="3"/>
      <c r="D180" s="42"/>
      <c r="E180" s="41"/>
      <c r="F180" s="42"/>
      <c r="G180" s="4"/>
      <c r="H180" s="56"/>
      <c r="I180" s="40"/>
    </row>
    <row r="181" spans="1:9" s="5" customFormat="1" ht="18.75">
      <c r="A181" s="41"/>
      <c r="B181" s="86"/>
      <c r="C181" s="3"/>
      <c r="D181" s="42"/>
      <c r="E181" s="41"/>
      <c r="F181" s="42"/>
      <c r="G181" s="4"/>
      <c r="H181" s="56"/>
      <c r="I181" s="40"/>
    </row>
    <row r="182" spans="1:9" s="5" customFormat="1" ht="18.75">
      <c r="A182" s="41"/>
      <c r="B182" s="86"/>
      <c r="C182" s="3"/>
      <c r="D182" s="42"/>
      <c r="E182" s="41"/>
      <c r="F182" s="42"/>
      <c r="G182" s="4"/>
      <c r="H182" s="56"/>
      <c r="I182" s="40"/>
    </row>
    <row r="183" spans="1:9" s="5" customFormat="1" ht="18.75">
      <c r="A183" s="41"/>
      <c r="B183" s="86"/>
      <c r="C183" s="3"/>
      <c r="D183" s="42"/>
      <c r="E183" s="41"/>
      <c r="F183" s="42"/>
      <c r="G183" s="4"/>
      <c r="H183" s="56"/>
      <c r="I183" s="40"/>
    </row>
    <row r="184" spans="1:9" s="5" customFormat="1" ht="18.75">
      <c r="A184" s="41"/>
      <c r="B184" s="86"/>
      <c r="C184" s="3"/>
      <c r="D184" s="42"/>
      <c r="E184" s="41"/>
      <c r="F184" s="42"/>
      <c r="G184" s="4"/>
      <c r="H184" s="56"/>
      <c r="I184" s="40"/>
    </row>
    <row r="185" spans="1:9" s="5" customFormat="1" ht="18.75">
      <c r="A185" s="41"/>
      <c r="B185" s="86"/>
      <c r="C185" s="3"/>
      <c r="D185" s="42"/>
      <c r="E185" s="41"/>
      <c r="F185" s="42"/>
      <c r="G185" s="4"/>
      <c r="H185" s="56"/>
      <c r="I185" s="40"/>
    </row>
    <row r="186" spans="1:9" s="5" customFormat="1" ht="18.75">
      <c r="A186" s="41"/>
      <c r="B186" s="86"/>
      <c r="C186" s="3"/>
      <c r="D186" s="42"/>
      <c r="E186" s="41"/>
      <c r="F186" s="42"/>
      <c r="G186" s="4"/>
      <c r="H186" s="56"/>
      <c r="I186" s="40"/>
    </row>
    <row r="187" spans="1:9" s="5" customFormat="1" ht="18.75">
      <c r="A187" s="41"/>
      <c r="B187" s="86"/>
      <c r="C187" s="3"/>
      <c r="D187" s="42"/>
      <c r="E187" s="41"/>
      <c r="F187" s="42"/>
      <c r="G187" s="4"/>
      <c r="H187" s="56"/>
      <c r="I187" s="40"/>
    </row>
    <row r="188" spans="1:9" s="5" customFormat="1" ht="18.75">
      <c r="A188" s="41"/>
      <c r="B188" s="86"/>
      <c r="C188" s="3"/>
      <c r="D188" s="42"/>
      <c r="E188" s="41"/>
      <c r="F188" s="42"/>
      <c r="G188" s="4"/>
      <c r="H188" s="56"/>
      <c r="I188" s="40"/>
    </row>
    <row r="189" spans="1:9" s="5" customFormat="1" ht="18.75">
      <c r="A189" s="41"/>
      <c r="B189" s="86"/>
      <c r="C189" s="3"/>
      <c r="D189" s="42"/>
      <c r="E189" s="41"/>
      <c r="F189" s="42"/>
      <c r="G189" s="4"/>
      <c r="H189" s="56"/>
      <c r="I189" s="40"/>
    </row>
    <row r="190" spans="1:9" s="5" customFormat="1" ht="18.75">
      <c r="A190" s="41"/>
      <c r="B190" s="86"/>
      <c r="C190" s="3"/>
      <c r="D190" s="42"/>
      <c r="E190" s="41"/>
      <c r="F190" s="42"/>
      <c r="G190" s="4"/>
      <c r="H190" s="56"/>
      <c r="I190" s="40"/>
    </row>
    <row r="191" spans="1:9" s="5" customFormat="1" ht="18.75">
      <c r="A191" s="41"/>
      <c r="B191" s="86"/>
      <c r="C191" s="3"/>
      <c r="D191" s="42"/>
      <c r="E191" s="41"/>
      <c r="F191" s="42"/>
      <c r="G191" s="4"/>
      <c r="H191" s="56"/>
      <c r="I191" s="40"/>
    </row>
    <row r="192" spans="1:9" s="5" customFormat="1" ht="18.75">
      <c r="A192" s="41"/>
      <c r="B192" s="86"/>
      <c r="C192" s="3"/>
      <c r="D192" s="42"/>
      <c r="E192" s="41"/>
      <c r="F192" s="42"/>
      <c r="G192" s="4"/>
      <c r="H192" s="56"/>
      <c r="I192" s="40"/>
    </row>
    <row r="193" spans="1:9" s="5" customFormat="1" ht="18.75">
      <c r="A193" s="44"/>
      <c r="B193" s="87"/>
      <c r="C193" s="3"/>
      <c r="D193" s="2"/>
      <c r="E193" s="44"/>
      <c r="F193" s="2"/>
      <c r="G193" s="4"/>
      <c r="H193" s="53"/>
      <c r="I193" s="40"/>
    </row>
    <row r="194" spans="1:9" s="5" customFormat="1" ht="18.75">
      <c r="A194" s="44"/>
      <c r="B194" s="87"/>
      <c r="C194" s="3"/>
      <c r="D194" s="2"/>
      <c r="E194" s="44"/>
      <c r="F194" s="2"/>
      <c r="G194" s="4"/>
      <c r="H194" s="53"/>
      <c r="I194" s="40"/>
    </row>
    <row r="195" spans="1:9" s="5" customFormat="1" ht="18.75">
      <c r="A195" s="44"/>
      <c r="B195" s="87"/>
      <c r="C195" s="3"/>
      <c r="D195" s="2"/>
      <c r="E195" s="44"/>
      <c r="F195" s="2"/>
      <c r="G195" s="4"/>
      <c r="H195" s="53"/>
      <c r="I195" s="40"/>
    </row>
    <row r="196" spans="1:9" s="5" customFormat="1" ht="18.75">
      <c r="A196" s="44"/>
      <c r="B196" s="87"/>
      <c r="C196" s="3"/>
      <c r="D196" s="2"/>
      <c r="E196" s="44"/>
      <c r="F196" s="2"/>
      <c r="G196" s="4"/>
      <c r="H196" s="53"/>
      <c r="I196" s="40"/>
    </row>
    <row r="197" spans="1:9" s="5" customFormat="1" ht="18.75">
      <c r="A197" s="44"/>
      <c r="B197" s="87"/>
      <c r="C197" s="3"/>
      <c r="D197" s="2"/>
      <c r="E197" s="44"/>
      <c r="F197" s="2"/>
      <c r="G197" s="4"/>
      <c r="H197" s="53"/>
      <c r="I197" s="40"/>
    </row>
    <row r="198" spans="1:9" s="5" customFormat="1" ht="18.75">
      <c r="A198" s="44"/>
      <c r="B198" s="87"/>
      <c r="C198" s="3"/>
      <c r="D198" s="2"/>
      <c r="E198" s="44"/>
      <c r="F198" s="2"/>
      <c r="G198" s="4"/>
      <c r="H198" s="53"/>
      <c r="I198" s="40"/>
    </row>
    <row r="199" spans="1:9" s="5" customFormat="1" ht="18.75">
      <c r="A199" s="44"/>
      <c r="B199" s="87"/>
      <c r="C199" s="3"/>
      <c r="D199" s="2"/>
      <c r="E199" s="44"/>
      <c r="F199" s="2"/>
      <c r="G199" s="4"/>
      <c r="H199" s="53"/>
      <c r="I199" s="40"/>
    </row>
    <row r="200" spans="1:9" s="5" customFormat="1" ht="18.75">
      <c r="A200" s="44"/>
      <c r="B200" s="87"/>
      <c r="C200" s="3"/>
      <c r="D200" s="2"/>
      <c r="E200" s="44"/>
      <c r="F200" s="2"/>
      <c r="G200" s="4"/>
      <c r="H200" s="53"/>
      <c r="I200" s="40"/>
    </row>
    <row r="201" spans="1:9" s="5" customFormat="1" ht="18.75">
      <c r="A201" s="44"/>
      <c r="B201" s="87"/>
      <c r="C201" s="3"/>
      <c r="D201" s="2"/>
      <c r="E201" s="44"/>
      <c r="F201" s="2"/>
      <c r="G201" s="4"/>
      <c r="H201" s="53"/>
      <c r="I201" s="40"/>
    </row>
    <row r="202" spans="1:53" s="46" customFormat="1" ht="20.25">
      <c r="A202" s="44"/>
      <c r="B202" s="87"/>
      <c r="C202" s="3"/>
      <c r="D202" s="2"/>
      <c r="E202" s="44"/>
      <c r="F202" s="2"/>
      <c r="G202" s="4"/>
      <c r="H202" s="53"/>
      <c r="I202" s="40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</row>
    <row r="203" spans="1:53" s="46" customFormat="1" ht="20.25">
      <c r="A203" s="44"/>
      <c r="B203" s="87"/>
      <c r="C203" s="3"/>
      <c r="D203" s="2"/>
      <c r="E203" s="44"/>
      <c r="F203" s="2"/>
      <c r="G203" s="4"/>
      <c r="H203" s="53"/>
      <c r="I203" s="40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</row>
  </sheetData>
  <sheetProtection/>
  <mergeCells count="5">
    <mergeCell ref="B1:I1"/>
    <mergeCell ref="A27:A29"/>
    <mergeCell ref="B27:B29"/>
    <mergeCell ref="C27:C29"/>
    <mergeCell ref="H27:H29"/>
  </mergeCells>
  <printOptions/>
  <pageMargins left="0" right="0" top="0" bottom="0" header="0" footer="0"/>
  <pageSetup fitToHeight="3" fitToWidth="1"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2"/>
  <sheetViews>
    <sheetView view="pageBreakPreview" zoomScale="60" zoomScaleNormal="80" zoomScalePageLayoutView="0" workbookViewId="0" topLeftCell="A1">
      <pane xSplit="2" ySplit="3" topLeftCell="C4" activePane="bottomRight" state="frozen"/>
      <selection pane="topLeft" activeCell="B95" sqref="B95"/>
      <selection pane="topRight" activeCell="B95" sqref="B95"/>
      <selection pane="bottomLeft" activeCell="B95" sqref="B95"/>
      <selection pane="bottomRight" activeCell="C4" sqref="C4"/>
    </sheetView>
  </sheetViews>
  <sheetFormatPr defaultColWidth="9.00390625" defaultRowHeight="12.75"/>
  <cols>
    <col min="1" max="1" width="5.625" style="45" customWidth="1"/>
    <col min="2" max="2" width="50.25390625" style="44" customWidth="1"/>
    <col min="3" max="3" width="27.00390625" style="7" customWidth="1"/>
    <col min="4" max="4" width="9.75390625" style="108" customWidth="1"/>
    <col min="5" max="5" width="41.25390625" style="3" customWidth="1"/>
    <col min="6" max="6" width="48.00390625" style="2" customWidth="1"/>
    <col min="7" max="7" width="22.125" style="4" customWidth="1"/>
    <col min="8" max="8" width="28.375" style="4" customWidth="1"/>
    <col min="9" max="9" width="26.375" style="4" customWidth="1"/>
  </cols>
  <sheetData>
    <row r="1" spans="1:9" ht="97.5" customHeight="1">
      <c r="A1"/>
      <c r="B1" s="213" t="s">
        <v>403</v>
      </c>
      <c r="C1" s="213"/>
      <c r="D1" s="213"/>
      <c r="E1" s="213"/>
      <c r="F1" s="213"/>
      <c r="G1" s="213"/>
      <c r="H1" s="213"/>
      <c r="I1" s="213"/>
    </row>
    <row r="2" spans="1:9" ht="19.5" thickBot="1">
      <c r="A2" s="6"/>
      <c r="B2" s="114"/>
      <c r="D2" s="105"/>
      <c r="E2" s="7"/>
      <c r="G2" s="8"/>
      <c r="H2" s="8"/>
      <c r="I2" s="8"/>
    </row>
    <row r="3" spans="1:9" ht="165" customHeight="1" thickBot="1" thickTop="1">
      <c r="A3" s="68" t="s">
        <v>1</v>
      </c>
      <c r="B3" s="115" t="s">
        <v>0</v>
      </c>
      <c r="C3" s="48" t="s">
        <v>524</v>
      </c>
      <c r="D3" s="104" t="s">
        <v>1</v>
      </c>
      <c r="E3" s="48" t="s">
        <v>238</v>
      </c>
      <c r="F3" s="35" t="s">
        <v>5</v>
      </c>
      <c r="G3" s="91" t="s">
        <v>401</v>
      </c>
      <c r="H3" s="49" t="s">
        <v>357</v>
      </c>
      <c r="I3" s="91" t="s">
        <v>358</v>
      </c>
    </row>
    <row r="4" spans="1:9" ht="34.5" customHeight="1" thickBot="1" thickTop="1">
      <c r="A4" s="18">
        <v>1</v>
      </c>
      <c r="B4" s="29" t="s">
        <v>6</v>
      </c>
      <c r="C4" s="19">
        <v>3.2</v>
      </c>
      <c r="D4" s="109">
        <v>1</v>
      </c>
      <c r="E4" s="98" t="s">
        <v>239</v>
      </c>
      <c r="F4" s="64" t="s">
        <v>189</v>
      </c>
      <c r="G4" s="78">
        <v>80482.47</v>
      </c>
      <c r="H4" s="12">
        <v>41769.49</v>
      </c>
      <c r="I4" s="79">
        <f>G4/H4</f>
        <v>1.93</v>
      </c>
    </row>
    <row r="5" spans="1:9" ht="30.75" customHeight="1" thickBot="1" thickTop="1">
      <c r="A5" s="29">
        <v>2</v>
      </c>
      <c r="B5" s="29" t="s">
        <v>7</v>
      </c>
      <c r="C5" s="19">
        <v>3.8</v>
      </c>
      <c r="D5" s="109">
        <v>2</v>
      </c>
      <c r="E5" s="98" t="s">
        <v>239</v>
      </c>
      <c r="F5" s="64" t="s">
        <v>190</v>
      </c>
      <c r="G5" s="78">
        <v>58802.63</v>
      </c>
      <c r="H5" s="12">
        <v>47946.43</v>
      </c>
      <c r="I5" s="79">
        <f aca="true" t="shared" si="0" ref="I5:I34">G5/H5</f>
        <v>1.23</v>
      </c>
    </row>
    <row r="6" spans="1:9" ht="30.75" customHeight="1" thickBot="1" thickTop="1">
      <c r="A6" s="18">
        <v>3</v>
      </c>
      <c r="B6" s="161" t="s">
        <v>274</v>
      </c>
      <c r="C6" s="19">
        <v>3.6</v>
      </c>
      <c r="D6" s="109">
        <v>3</v>
      </c>
      <c r="E6" s="98" t="s">
        <v>239</v>
      </c>
      <c r="F6" s="64" t="s">
        <v>191</v>
      </c>
      <c r="G6" s="78">
        <v>82603.54</v>
      </c>
      <c r="H6" s="12">
        <v>47003.32</v>
      </c>
      <c r="I6" s="79">
        <f>G6/H6</f>
        <v>1.76</v>
      </c>
    </row>
    <row r="7" spans="1:9" ht="44.25" customHeight="1" thickBot="1" thickTop="1">
      <c r="A7" s="174">
        <v>4</v>
      </c>
      <c r="B7" s="167" t="s">
        <v>275</v>
      </c>
      <c r="C7" s="177">
        <v>3.6</v>
      </c>
      <c r="D7" s="109">
        <v>4</v>
      </c>
      <c r="E7" s="98" t="s">
        <v>239</v>
      </c>
      <c r="F7" s="63" t="s">
        <v>494</v>
      </c>
      <c r="G7" s="78">
        <v>49388.19</v>
      </c>
      <c r="H7" s="12">
        <v>47542.87</v>
      </c>
      <c r="I7" s="79">
        <f t="shared" si="0"/>
        <v>1.04</v>
      </c>
    </row>
    <row r="8" spans="1:9" ht="36.75" customHeight="1" thickBot="1" thickTop="1">
      <c r="A8" s="176"/>
      <c r="B8" s="169"/>
      <c r="C8" s="179"/>
      <c r="D8" s="109">
        <v>5</v>
      </c>
      <c r="E8" s="98" t="s">
        <v>239</v>
      </c>
      <c r="F8" s="63" t="s">
        <v>495</v>
      </c>
      <c r="G8" s="78">
        <v>70061.46</v>
      </c>
      <c r="H8" s="12">
        <v>47542.87</v>
      </c>
      <c r="I8" s="79">
        <f t="shared" si="0"/>
        <v>1.47</v>
      </c>
    </row>
    <row r="9" spans="1:9" ht="39" customHeight="1" thickBot="1" thickTop="1">
      <c r="A9" s="11">
        <v>5</v>
      </c>
      <c r="B9" s="50" t="s">
        <v>14</v>
      </c>
      <c r="C9" s="48">
        <v>4</v>
      </c>
      <c r="D9" s="109">
        <v>6</v>
      </c>
      <c r="E9" s="99" t="s">
        <v>239</v>
      </c>
      <c r="F9" s="63" t="s">
        <v>406</v>
      </c>
      <c r="G9" s="78">
        <v>77241.01</v>
      </c>
      <c r="H9" s="12">
        <v>50388.19</v>
      </c>
      <c r="I9" s="79">
        <f>G9/H9</f>
        <v>1.53</v>
      </c>
    </row>
    <row r="10" spans="1:9" ht="35.25" customHeight="1" thickBot="1" thickTop="1">
      <c r="A10" s="174">
        <v>6</v>
      </c>
      <c r="B10" s="167" t="s">
        <v>338</v>
      </c>
      <c r="C10" s="177">
        <v>3.4</v>
      </c>
      <c r="D10" s="109">
        <v>7</v>
      </c>
      <c r="E10" s="98" t="s">
        <v>239</v>
      </c>
      <c r="F10" s="64" t="s">
        <v>496</v>
      </c>
      <c r="G10" s="76">
        <v>36369.37</v>
      </c>
      <c r="H10" s="14">
        <v>47856.64</v>
      </c>
      <c r="I10" s="79">
        <f t="shared" si="0"/>
        <v>0.76</v>
      </c>
    </row>
    <row r="11" spans="1:9" ht="35.25" customHeight="1" thickBot="1" thickTop="1">
      <c r="A11" s="176"/>
      <c r="B11" s="169"/>
      <c r="C11" s="179"/>
      <c r="D11" s="109">
        <v>8</v>
      </c>
      <c r="E11" s="98" t="s">
        <v>239</v>
      </c>
      <c r="F11" s="64" t="s">
        <v>497</v>
      </c>
      <c r="G11" s="142">
        <v>77153.62</v>
      </c>
      <c r="H11" s="12">
        <v>47856.64</v>
      </c>
      <c r="I11" s="79">
        <f t="shared" si="0"/>
        <v>1.61</v>
      </c>
    </row>
    <row r="12" spans="1:9" ht="35.25" customHeight="1" thickBot="1" thickTop="1">
      <c r="A12" s="139">
        <v>7</v>
      </c>
      <c r="B12" s="138" t="s">
        <v>276</v>
      </c>
      <c r="C12" s="137">
        <v>3.5</v>
      </c>
      <c r="D12" s="109">
        <v>9</v>
      </c>
      <c r="E12" s="98" t="s">
        <v>239</v>
      </c>
      <c r="F12" s="64" t="s">
        <v>407</v>
      </c>
      <c r="G12" s="78">
        <v>66520.14</v>
      </c>
      <c r="H12" s="12">
        <v>48351.45</v>
      </c>
      <c r="I12" s="79">
        <f t="shared" si="0"/>
        <v>1.38</v>
      </c>
    </row>
    <row r="13" spans="1:9" ht="39" customHeight="1" thickBot="1" thickTop="1">
      <c r="A13" s="11">
        <v>8</v>
      </c>
      <c r="B13" s="50" t="s">
        <v>277</v>
      </c>
      <c r="C13" s="48">
        <v>3.6</v>
      </c>
      <c r="D13" s="109">
        <v>10</v>
      </c>
      <c r="E13" s="98" t="s">
        <v>239</v>
      </c>
      <c r="F13" s="52" t="s">
        <v>192</v>
      </c>
      <c r="G13" s="78">
        <v>87788.8</v>
      </c>
      <c r="H13" s="12">
        <v>49051.39</v>
      </c>
      <c r="I13" s="79">
        <f>G13/H13</f>
        <v>1.79</v>
      </c>
    </row>
    <row r="14" spans="1:9" ht="31.5" customHeight="1" thickBot="1" thickTop="1">
      <c r="A14" s="18">
        <v>9</v>
      </c>
      <c r="B14" s="29" t="s">
        <v>339</v>
      </c>
      <c r="C14" s="19">
        <v>3.4</v>
      </c>
      <c r="D14" s="109"/>
      <c r="E14" s="98" t="s">
        <v>239</v>
      </c>
      <c r="F14" s="13" t="s">
        <v>153</v>
      </c>
      <c r="G14" s="78">
        <v>0</v>
      </c>
      <c r="H14" s="14">
        <v>46813.33</v>
      </c>
      <c r="I14" s="79">
        <f t="shared" si="0"/>
        <v>0</v>
      </c>
    </row>
    <row r="15" spans="1:9" ht="35.25" customHeight="1" thickBot="1" thickTop="1">
      <c r="A15" s="18">
        <v>10</v>
      </c>
      <c r="B15" s="29" t="s">
        <v>340</v>
      </c>
      <c r="C15" s="19">
        <v>3.7</v>
      </c>
      <c r="D15" s="109"/>
      <c r="E15" s="98" t="s">
        <v>239</v>
      </c>
      <c r="F15" s="64" t="s">
        <v>153</v>
      </c>
      <c r="G15" s="84">
        <v>0</v>
      </c>
      <c r="H15" s="14">
        <v>41859.3</v>
      </c>
      <c r="I15" s="79">
        <f t="shared" si="0"/>
        <v>0</v>
      </c>
    </row>
    <row r="16" spans="1:9" ht="36" customHeight="1" thickBot="1" thickTop="1">
      <c r="A16" s="18">
        <v>11</v>
      </c>
      <c r="B16" s="29" t="s">
        <v>278</v>
      </c>
      <c r="C16" s="19">
        <v>4.1</v>
      </c>
      <c r="D16" s="109">
        <v>11</v>
      </c>
      <c r="E16" s="98" t="s">
        <v>239</v>
      </c>
      <c r="F16" s="64" t="s">
        <v>153</v>
      </c>
      <c r="G16" s="78">
        <v>0</v>
      </c>
      <c r="H16" s="14">
        <v>50875.64</v>
      </c>
      <c r="I16" s="79">
        <f t="shared" si="0"/>
        <v>0</v>
      </c>
    </row>
    <row r="17" spans="1:9" ht="30.75" customHeight="1" thickBot="1" thickTop="1">
      <c r="A17" s="18">
        <v>12</v>
      </c>
      <c r="B17" s="29" t="s">
        <v>341</v>
      </c>
      <c r="C17" s="19">
        <v>3.3</v>
      </c>
      <c r="D17" s="109">
        <v>12</v>
      </c>
      <c r="E17" s="98" t="s">
        <v>239</v>
      </c>
      <c r="F17" s="64" t="s">
        <v>225</v>
      </c>
      <c r="G17" s="78">
        <v>75696.91</v>
      </c>
      <c r="H17" s="14">
        <v>47461.3</v>
      </c>
      <c r="I17" s="79">
        <f t="shared" si="0"/>
        <v>1.59</v>
      </c>
    </row>
    <row r="18" spans="1:9" ht="38.25" customHeight="1" thickBot="1" thickTop="1">
      <c r="A18" s="11">
        <v>13</v>
      </c>
      <c r="B18" s="50" t="s">
        <v>342</v>
      </c>
      <c r="C18" s="48">
        <v>3.3</v>
      </c>
      <c r="D18" s="109"/>
      <c r="E18" s="98" t="s">
        <v>239</v>
      </c>
      <c r="F18" s="52" t="s">
        <v>153</v>
      </c>
      <c r="G18" s="78">
        <v>0</v>
      </c>
      <c r="H18" s="12">
        <v>45169.41</v>
      </c>
      <c r="I18" s="79">
        <f>G18/H18</f>
        <v>0</v>
      </c>
    </row>
    <row r="19" spans="1:9" ht="30.75" customHeight="1" thickBot="1" thickTop="1">
      <c r="A19" s="11">
        <v>14</v>
      </c>
      <c r="B19" s="50" t="s">
        <v>279</v>
      </c>
      <c r="C19" s="19">
        <v>3.5</v>
      </c>
      <c r="D19" s="109">
        <v>13</v>
      </c>
      <c r="E19" s="98" t="s">
        <v>239</v>
      </c>
      <c r="F19" s="64" t="s">
        <v>228</v>
      </c>
      <c r="G19" s="78">
        <v>71679.78</v>
      </c>
      <c r="H19" s="12">
        <v>46664.65</v>
      </c>
      <c r="I19" s="79">
        <f t="shared" si="0"/>
        <v>1.54</v>
      </c>
    </row>
    <row r="20" spans="1:9" ht="30.75" customHeight="1" thickBot="1" thickTop="1">
      <c r="A20" s="18">
        <v>15</v>
      </c>
      <c r="B20" s="29" t="s">
        <v>280</v>
      </c>
      <c r="C20" s="19">
        <v>3.5</v>
      </c>
      <c r="D20" s="109">
        <v>14</v>
      </c>
      <c r="E20" s="98" t="s">
        <v>239</v>
      </c>
      <c r="F20" s="64" t="s">
        <v>194</v>
      </c>
      <c r="G20" s="78">
        <v>81797.87</v>
      </c>
      <c r="H20" s="14">
        <v>46466.77</v>
      </c>
      <c r="I20" s="79">
        <f t="shared" si="0"/>
        <v>1.76</v>
      </c>
    </row>
    <row r="21" spans="1:9" ht="36.75" customHeight="1" thickBot="1" thickTop="1">
      <c r="A21" s="18">
        <v>16</v>
      </c>
      <c r="B21" s="29" t="s">
        <v>343</v>
      </c>
      <c r="C21" s="19">
        <v>3.6</v>
      </c>
      <c r="D21" s="109">
        <v>15</v>
      </c>
      <c r="E21" s="98" t="s">
        <v>239</v>
      </c>
      <c r="F21" s="52" t="s">
        <v>414</v>
      </c>
      <c r="G21" s="78">
        <v>70935.66</v>
      </c>
      <c r="H21" s="12">
        <v>50483.29</v>
      </c>
      <c r="I21" s="79">
        <f t="shared" si="0"/>
        <v>1.41</v>
      </c>
    </row>
    <row r="22" spans="1:9" ht="30.75" customHeight="1" thickBot="1" thickTop="1">
      <c r="A22" s="18">
        <v>17</v>
      </c>
      <c r="B22" s="29" t="s">
        <v>281</v>
      </c>
      <c r="C22" s="19">
        <v>3.7</v>
      </c>
      <c r="D22" s="109">
        <v>16</v>
      </c>
      <c r="E22" s="98" t="s">
        <v>239</v>
      </c>
      <c r="F22" s="64" t="s">
        <v>195</v>
      </c>
      <c r="G22" s="78">
        <v>97344.89</v>
      </c>
      <c r="H22" s="14">
        <v>46182.37</v>
      </c>
      <c r="I22" s="79">
        <f t="shared" si="0"/>
        <v>2.11</v>
      </c>
    </row>
    <row r="23" spans="1:9" ht="38.25" customHeight="1" thickBot="1" thickTop="1">
      <c r="A23" s="18">
        <v>18</v>
      </c>
      <c r="B23" s="29" t="s">
        <v>344</v>
      </c>
      <c r="C23" s="19">
        <v>3.4</v>
      </c>
      <c r="D23" s="109">
        <v>17</v>
      </c>
      <c r="E23" s="98" t="s">
        <v>239</v>
      </c>
      <c r="F23" s="64" t="s">
        <v>311</v>
      </c>
      <c r="G23" s="78">
        <v>63975.48</v>
      </c>
      <c r="H23" s="12">
        <v>47930.3</v>
      </c>
      <c r="I23" s="79">
        <f t="shared" si="0"/>
        <v>1.33</v>
      </c>
    </row>
    <row r="24" spans="1:9" ht="30.75" customHeight="1" thickBot="1" thickTop="1">
      <c r="A24" s="18">
        <v>19</v>
      </c>
      <c r="B24" s="29" t="s">
        <v>345</v>
      </c>
      <c r="C24" s="19">
        <v>3.5</v>
      </c>
      <c r="D24" s="109">
        <v>18</v>
      </c>
      <c r="E24" s="98" t="s">
        <v>239</v>
      </c>
      <c r="F24" s="64" t="s">
        <v>196</v>
      </c>
      <c r="G24" s="78">
        <v>80950.34</v>
      </c>
      <c r="H24" s="14">
        <v>46221.28</v>
      </c>
      <c r="I24" s="79">
        <f t="shared" si="0"/>
        <v>1.75</v>
      </c>
    </row>
    <row r="25" spans="1:9" ht="30.75" customHeight="1" thickBot="1" thickTop="1">
      <c r="A25" s="18">
        <v>20</v>
      </c>
      <c r="B25" s="29" t="s">
        <v>346</v>
      </c>
      <c r="C25" s="19">
        <v>4.3</v>
      </c>
      <c r="D25" s="109">
        <v>19</v>
      </c>
      <c r="E25" s="98" t="s">
        <v>239</v>
      </c>
      <c r="F25" s="64" t="s">
        <v>197</v>
      </c>
      <c r="G25" s="78">
        <v>72168.6</v>
      </c>
      <c r="H25" s="12">
        <v>43395.24</v>
      </c>
      <c r="I25" s="79">
        <f t="shared" si="0"/>
        <v>1.66</v>
      </c>
    </row>
    <row r="26" spans="1:9" ht="44.25" customHeight="1" thickBot="1" thickTop="1">
      <c r="A26" s="11">
        <v>21</v>
      </c>
      <c r="B26" s="50" t="s">
        <v>282</v>
      </c>
      <c r="C26" s="48">
        <v>3.2</v>
      </c>
      <c r="D26" s="109">
        <v>20</v>
      </c>
      <c r="E26" s="98" t="s">
        <v>239</v>
      </c>
      <c r="F26" s="64" t="s">
        <v>463</v>
      </c>
      <c r="G26" s="78">
        <v>76785.17</v>
      </c>
      <c r="H26" s="12">
        <v>46983.81</v>
      </c>
      <c r="I26" s="79">
        <f t="shared" si="0"/>
        <v>1.63</v>
      </c>
    </row>
    <row r="27" spans="1:9" ht="30.75" customHeight="1" thickBot="1" thickTop="1">
      <c r="A27" s="18">
        <v>22</v>
      </c>
      <c r="B27" s="29" t="s">
        <v>347</v>
      </c>
      <c r="C27" s="97">
        <v>2.7</v>
      </c>
      <c r="D27" s="109"/>
      <c r="E27" s="98" t="s">
        <v>239</v>
      </c>
      <c r="F27" s="13" t="s">
        <v>153</v>
      </c>
      <c r="G27" s="78">
        <v>0</v>
      </c>
      <c r="H27" s="14">
        <v>45978.52</v>
      </c>
      <c r="I27" s="79">
        <f t="shared" si="0"/>
        <v>0</v>
      </c>
    </row>
    <row r="28" spans="1:9" ht="40.5" customHeight="1" thickBot="1" thickTop="1">
      <c r="A28" s="152">
        <v>23</v>
      </c>
      <c r="B28" s="50" t="s">
        <v>283</v>
      </c>
      <c r="C28" s="48">
        <v>3.8</v>
      </c>
      <c r="D28" s="109">
        <v>21</v>
      </c>
      <c r="E28" s="98" t="s">
        <v>239</v>
      </c>
      <c r="F28" s="52" t="s">
        <v>428</v>
      </c>
      <c r="G28" s="78">
        <v>86729.95</v>
      </c>
      <c r="H28" s="12">
        <v>51070.76</v>
      </c>
      <c r="I28" s="79">
        <f>G28/H28</f>
        <v>1.7</v>
      </c>
    </row>
    <row r="29" spans="1:9" ht="30.75" customHeight="1" thickBot="1" thickTop="1">
      <c r="A29" s="18">
        <v>24</v>
      </c>
      <c r="B29" s="29" t="s">
        <v>348</v>
      </c>
      <c r="C29" s="19">
        <v>3.6</v>
      </c>
      <c r="D29" s="109">
        <v>22</v>
      </c>
      <c r="E29" s="98" t="s">
        <v>239</v>
      </c>
      <c r="F29" s="13" t="s">
        <v>198</v>
      </c>
      <c r="G29" s="78">
        <v>93002.91</v>
      </c>
      <c r="H29" s="12">
        <v>46697.73</v>
      </c>
      <c r="I29" s="79">
        <f t="shared" si="0"/>
        <v>1.99</v>
      </c>
    </row>
    <row r="30" spans="1:9" ht="30.75" customHeight="1" thickBot="1" thickTop="1">
      <c r="A30" s="18">
        <v>25</v>
      </c>
      <c r="B30" s="29" t="s">
        <v>284</v>
      </c>
      <c r="C30" s="19">
        <v>3.8</v>
      </c>
      <c r="D30" s="109"/>
      <c r="E30" s="98" t="s">
        <v>239</v>
      </c>
      <c r="F30" s="13" t="s">
        <v>153</v>
      </c>
      <c r="G30" s="78">
        <v>0</v>
      </c>
      <c r="H30" s="12">
        <v>51129.14</v>
      </c>
      <c r="I30" s="79">
        <f t="shared" si="0"/>
        <v>0</v>
      </c>
    </row>
    <row r="31" spans="1:9" ht="43.5" customHeight="1" thickBot="1" thickTop="1">
      <c r="A31" s="174">
        <v>26</v>
      </c>
      <c r="B31" s="167" t="s">
        <v>349</v>
      </c>
      <c r="C31" s="177">
        <v>4.3</v>
      </c>
      <c r="D31" s="109">
        <v>23</v>
      </c>
      <c r="E31" s="98" t="s">
        <v>239</v>
      </c>
      <c r="F31" s="13" t="s">
        <v>498</v>
      </c>
      <c r="G31" s="78">
        <v>55654.92</v>
      </c>
      <c r="H31" s="12">
        <v>44395.17</v>
      </c>
      <c r="I31" s="79">
        <f t="shared" si="0"/>
        <v>1.25</v>
      </c>
    </row>
    <row r="32" spans="1:9" ht="38.25" customHeight="1" thickBot="1" thickTop="1">
      <c r="A32" s="176"/>
      <c r="B32" s="169"/>
      <c r="C32" s="179"/>
      <c r="D32" s="109">
        <v>24</v>
      </c>
      <c r="E32" s="98" t="s">
        <v>239</v>
      </c>
      <c r="F32" s="64" t="s">
        <v>430</v>
      </c>
      <c r="G32" s="78">
        <v>62499.98</v>
      </c>
      <c r="H32" s="12">
        <v>44395.17</v>
      </c>
      <c r="I32" s="79">
        <f t="shared" si="0"/>
        <v>1.41</v>
      </c>
    </row>
    <row r="33" spans="1:9" ht="30.75" customHeight="1" thickBot="1" thickTop="1">
      <c r="A33" s="18">
        <v>27</v>
      </c>
      <c r="B33" s="29" t="s">
        <v>65</v>
      </c>
      <c r="C33" s="19">
        <v>3.7</v>
      </c>
      <c r="D33" s="109">
        <v>25</v>
      </c>
      <c r="E33" s="98" t="s">
        <v>239</v>
      </c>
      <c r="F33" s="64" t="s">
        <v>199</v>
      </c>
      <c r="G33" s="78">
        <v>79220.85</v>
      </c>
      <c r="H33" s="14">
        <v>43443.93</v>
      </c>
      <c r="I33" s="79">
        <f t="shared" si="0"/>
        <v>1.82</v>
      </c>
    </row>
    <row r="34" spans="1:9" ht="30.75" customHeight="1" thickBot="1" thickTop="1">
      <c r="A34" s="18">
        <v>28</v>
      </c>
      <c r="B34" s="29" t="s">
        <v>350</v>
      </c>
      <c r="C34" s="97">
        <v>2.7</v>
      </c>
      <c r="D34" s="109">
        <v>26</v>
      </c>
      <c r="E34" s="98" t="s">
        <v>239</v>
      </c>
      <c r="F34" s="13" t="s">
        <v>432</v>
      </c>
      <c r="G34" s="78">
        <v>0</v>
      </c>
      <c r="H34" s="14">
        <v>50833.66</v>
      </c>
      <c r="I34" s="79">
        <f t="shared" si="0"/>
        <v>0</v>
      </c>
    </row>
    <row r="35" spans="1:9" ht="33.75" customHeight="1" thickBot="1" thickTop="1">
      <c r="A35" s="23"/>
      <c r="B35" s="116" t="s">
        <v>68</v>
      </c>
      <c r="C35" s="25">
        <f>AVERAGE(C4:C34)</f>
        <v>3.6</v>
      </c>
      <c r="D35" s="107"/>
      <c r="E35" s="25"/>
      <c r="F35" s="25"/>
      <c r="G35" s="33">
        <f>AVERAGE(G4:G34)</f>
        <v>56608.21</v>
      </c>
      <c r="H35" s="33">
        <f>AVERAGE(H4:H34)</f>
        <v>47089.03</v>
      </c>
      <c r="I35" s="33">
        <f>AVERAGE(I4:I34)</f>
        <v>1.21</v>
      </c>
    </row>
    <row r="36" spans="1:6" ht="19.5" thickTop="1">
      <c r="A36" s="41"/>
      <c r="B36" s="41"/>
      <c r="F36" s="42"/>
    </row>
    <row r="37" spans="1:6" ht="18.75">
      <c r="A37" s="41"/>
      <c r="B37" s="41"/>
      <c r="F37" s="42"/>
    </row>
    <row r="38" spans="1:6" ht="18.75">
      <c r="A38" s="41"/>
      <c r="B38" s="41"/>
      <c r="F38" s="42"/>
    </row>
    <row r="39" spans="1:6" ht="18.75">
      <c r="A39" s="41"/>
      <c r="B39" s="41"/>
      <c r="F39" s="42"/>
    </row>
    <row r="40" spans="1:6" ht="18.75">
      <c r="A40" s="41"/>
      <c r="B40" s="41"/>
      <c r="F40" s="42"/>
    </row>
    <row r="41" spans="1:6" ht="18.75">
      <c r="A41" s="41"/>
      <c r="B41" s="41"/>
      <c r="F41" s="42"/>
    </row>
    <row r="42" spans="1:6" ht="18.75">
      <c r="A42" s="41"/>
      <c r="B42" s="41"/>
      <c r="F42" s="42"/>
    </row>
    <row r="43" spans="1:6" ht="18.75">
      <c r="A43" s="41"/>
      <c r="B43" s="41"/>
      <c r="F43" s="42"/>
    </row>
    <row r="44" spans="1:6" ht="18.75">
      <c r="A44" s="41"/>
      <c r="B44" s="41"/>
      <c r="F44" s="42"/>
    </row>
    <row r="45" spans="1:6" ht="18.75">
      <c r="A45" s="41"/>
      <c r="B45" s="41"/>
      <c r="F45" s="42"/>
    </row>
    <row r="46" spans="1:6" ht="18.75">
      <c r="A46" s="41"/>
      <c r="B46" s="41"/>
      <c r="F46" s="42"/>
    </row>
    <row r="47" spans="1:6" ht="18.75">
      <c r="A47" s="41"/>
      <c r="B47" s="41"/>
      <c r="F47" s="42"/>
    </row>
    <row r="48" spans="1:6" ht="18.75">
      <c r="A48" s="41"/>
      <c r="B48" s="41"/>
      <c r="F48" s="42"/>
    </row>
    <row r="49" spans="1:6" ht="18.75">
      <c r="A49" s="41"/>
      <c r="B49" s="41"/>
      <c r="F49" s="42"/>
    </row>
    <row r="50" spans="1:6" ht="18.75">
      <c r="A50" s="41"/>
      <c r="B50" s="41"/>
      <c r="F50" s="42"/>
    </row>
    <row r="51" spans="1:6" ht="18.75">
      <c r="A51" s="41"/>
      <c r="B51" s="41"/>
      <c r="F51" s="42"/>
    </row>
    <row r="52" spans="1:6" ht="18.75">
      <c r="A52" s="41"/>
      <c r="B52" s="41"/>
      <c r="F52" s="42"/>
    </row>
    <row r="53" spans="1:6" ht="18.75">
      <c r="A53" s="41"/>
      <c r="B53" s="41"/>
      <c r="F53" s="42"/>
    </row>
    <row r="54" spans="1:6" ht="18.75">
      <c r="A54" s="41"/>
      <c r="B54" s="41"/>
      <c r="F54" s="42"/>
    </row>
    <row r="55" spans="1:6" ht="18.75">
      <c r="A55" s="41"/>
      <c r="B55" s="41"/>
      <c r="F55" s="42"/>
    </row>
    <row r="56" spans="1:6" ht="18.75">
      <c r="A56" s="41"/>
      <c r="B56" s="41"/>
      <c r="F56" s="42"/>
    </row>
    <row r="57" spans="1:6" ht="18.75">
      <c r="A57" s="41"/>
      <c r="B57" s="41"/>
      <c r="F57" s="42"/>
    </row>
    <row r="58" spans="1:6" ht="18.75">
      <c r="A58" s="41"/>
      <c r="B58" s="41"/>
      <c r="F58" s="42"/>
    </row>
    <row r="59" spans="1:6" ht="18.75">
      <c r="A59" s="41"/>
      <c r="B59" s="41"/>
      <c r="F59" s="42"/>
    </row>
    <row r="60" spans="1:6" ht="18.75">
      <c r="A60" s="41"/>
      <c r="B60" s="41"/>
      <c r="F60" s="42"/>
    </row>
    <row r="61" spans="1:6" ht="18.75">
      <c r="A61" s="41"/>
      <c r="B61" s="41"/>
      <c r="F61" s="42"/>
    </row>
    <row r="62" spans="1:6" ht="18.75">
      <c r="A62" s="41"/>
      <c r="B62" s="41"/>
      <c r="F62" s="42"/>
    </row>
    <row r="63" spans="1:6" ht="18.75">
      <c r="A63" s="41"/>
      <c r="B63" s="41"/>
      <c r="F63" s="42"/>
    </row>
    <row r="64" spans="1:6" ht="18.75">
      <c r="A64" s="41"/>
      <c r="B64" s="41"/>
      <c r="F64" s="42"/>
    </row>
    <row r="65" spans="1:6" ht="18.75">
      <c r="A65" s="41"/>
      <c r="B65" s="41"/>
      <c r="F65" s="42"/>
    </row>
    <row r="66" spans="1:6" ht="18.75">
      <c r="A66" s="41"/>
      <c r="B66" s="41"/>
      <c r="F66" s="42"/>
    </row>
    <row r="67" spans="1:6" ht="18.75">
      <c r="A67" s="41"/>
      <c r="B67" s="41"/>
      <c r="F67" s="42"/>
    </row>
    <row r="68" spans="1:6" ht="18.75">
      <c r="A68" s="41"/>
      <c r="B68" s="41"/>
      <c r="F68" s="42"/>
    </row>
    <row r="69" spans="1:6" ht="18.75">
      <c r="A69" s="41"/>
      <c r="B69" s="41"/>
      <c r="F69" s="42"/>
    </row>
    <row r="70" spans="1:6" ht="18.75">
      <c r="A70" s="41"/>
      <c r="B70" s="41"/>
      <c r="F70" s="42"/>
    </row>
    <row r="71" spans="1:6" ht="18.75">
      <c r="A71" s="41"/>
      <c r="B71" s="41"/>
      <c r="F71" s="42"/>
    </row>
    <row r="72" spans="1:6" ht="18.75">
      <c r="A72" s="41"/>
      <c r="B72" s="41"/>
      <c r="F72" s="42"/>
    </row>
    <row r="73" spans="1:6" ht="18.75">
      <c r="A73" s="41"/>
      <c r="B73" s="41"/>
      <c r="F73" s="42"/>
    </row>
    <row r="74" spans="1:6" ht="18.75">
      <c r="A74" s="41"/>
      <c r="B74" s="41"/>
      <c r="F74" s="42"/>
    </row>
    <row r="75" spans="1:6" ht="18.75">
      <c r="A75" s="41"/>
      <c r="B75" s="41"/>
      <c r="F75" s="42"/>
    </row>
    <row r="76" spans="1:6" ht="18.75">
      <c r="A76" s="41"/>
      <c r="B76" s="41"/>
      <c r="F76" s="42"/>
    </row>
    <row r="77" spans="1:6" ht="18.75">
      <c r="A77" s="41"/>
      <c r="B77" s="41"/>
      <c r="F77" s="42"/>
    </row>
    <row r="78" spans="1:6" ht="18.75">
      <c r="A78" s="41"/>
      <c r="B78" s="41"/>
      <c r="F78" s="42"/>
    </row>
    <row r="79" spans="1:6" ht="18.75">
      <c r="A79" s="41"/>
      <c r="B79" s="41"/>
      <c r="F79" s="42"/>
    </row>
    <row r="80" spans="1:6" ht="18.75">
      <c r="A80" s="41"/>
      <c r="B80" s="41"/>
      <c r="F80" s="42"/>
    </row>
    <row r="81" spans="1:6" ht="18.75">
      <c r="A81" s="41"/>
      <c r="B81" s="41"/>
      <c r="F81" s="42"/>
    </row>
    <row r="82" spans="1:6" ht="18.75">
      <c r="A82" s="41"/>
      <c r="B82" s="41"/>
      <c r="F82" s="42"/>
    </row>
    <row r="83" spans="1:6" ht="18.75">
      <c r="A83" s="41"/>
      <c r="B83" s="41"/>
      <c r="F83" s="42"/>
    </row>
    <row r="84" spans="1:6" ht="18.75">
      <c r="A84" s="41"/>
      <c r="B84" s="41"/>
      <c r="F84" s="42"/>
    </row>
    <row r="85" spans="1:6" ht="18.75">
      <c r="A85" s="41"/>
      <c r="B85" s="41"/>
      <c r="F85" s="42"/>
    </row>
    <row r="86" spans="1:6" ht="18.75">
      <c r="A86" s="41"/>
      <c r="B86" s="41"/>
      <c r="F86" s="42"/>
    </row>
    <row r="87" spans="1:6" ht="18.75">
      <c r="A87" s="41"/>
      <c r="B87" s="41"/>
      <c r="F87" s="42"/>
    </row>
    <row r="88" spans="1:6" ht="18.75">
      <c r="A88" s="41"/>
      <c r="B88" s="41"/>
      <c r="F88" s="42"/>
    </row>
    <row r="89" spans="1:6" ht="18.75">
      <c r="A89" s="41"/>
      <c r="B89" s="41"/>
      <c r="F89" s="42"/>
    </row>
    <row r="90" spans="1:6" ht="18.75">
      <c r="A90" s="41"/>
      <c r="B90" s="41"/>
      <c r="F90" s="42"/>
    </row>
    <row r="91" spans="1:6" ht="18.75">
      <c r="A91" s="41"/>
      <c r="B91" s="41"/>
      <c r="F91" s="42"/>
    </row>
    <row r="92" spans="1:6" ht="18.75">
      <c r="A92" s="41"/>
      <c r="B92" s="41"/>
      <c r="F92" s="42"/>
    </row>
    <row r="93" spans="1:6" ht="18.75">
      <c r="A93" s="41"/>
      <c r="B93" s="41"/>
      <c r="F93" s="42"/>
    </row>
    <row r="94" spans="1:6" ht="18.75">
      <c r="A94" s="41"/>
      <c r="B94" s="41"/>
      <c r="F94" s="42"/>
    </row>
    <row r="95" spans="1:6" ht="18.75">
      <c r="A95" s="41"/>
      <c r="B95" s="41"/>
      <c r="F95" s="42"/>
    </row>
    <row r="96" spans="1:6" ht="18.75">
      <c r="A96" s="41"/>
      <c r="B96" s="41"/>
      <c r="F96" s="42"/>
    </row>
    <row r="97" spans="1:6" ht="18.75">
      <c r="A97" s="41"/>
      <c r="B97" s="41"/>
      <c r="F97" s="42"/>
    </row>
    <row r="98" spans="1:6" ht="18.75">
      <c r="A98" s="41"/>
      <c r="B98" s="41"/>
      <c r="F98" s="42"/>
    </row>
    <row r="99" spans="1:6" ht="18.75">
      <c r="A99" s="41"/>
      <c r="B99" s="41"/>
      <c r="F99" s="42"/>
    </row>
    <row r="100" spans="1:6" ht="18.75">
      <c r="A100" s="41"/>
      <c r="B100" s="41"/>
      <c r="F100" s="42"/>
    </row>
    <row r="101" spans="1:6" ht="18.75">
      <c r="A101" s="41"/>
      <c r="B101" s="41"/>
      <c r="F101" s="42"/>
    </row>
    <row r="102" spans="1:6" ht="18.75">
      <c r="A102" s="41"/>
      <c r="B102" s="41"/>
      <c r="F102" s="42"/>
    </row>
    <row r="103" spans="1:6" ht="18.75">
      <c r="A103" s="41"/>
      <c r="B103" s="41"/>
      <c r="F103" s="42"/>
    </row>
    <row r="104" spans="1:6" ht="18.75">
      <c r="A104" s="41"/>
      <c r="B104" s="41"/>
      <c r="F104" s="42"/>
    </row>
    <row r="105" spans="1:6" ht="18.75">
      <c r="A105" s="41"/>
      <c r="B105" s="41"/>
      <c r="F105" s="42"/>
    </row>
    <row r="106" spans="1:6" ht="18.75">
      <c r="A106" s="41"/>
      <c r="B106" s="41"/>
      <c r="F106" s="42"/>
    </row>
    <row r="107" spans="1:6" ht="18.75">
      <c r="A107" s="41"/>
      <c r="B107" s="41"/>
      <c r="F107" s="42"/>
    </row>
    <row r="108" spans="1:6" ht="18.75">
      <c r="A108" s="41"/>
      <c r="B108" s="41"/>
      <c r="F108" s="42"/>
    </row>
    <row r="109" spans="1:6" ht="18.75">
      <c r="A109" s="41"/>
      <c r="B109" s="41"/>
      <c r="F109" s="42"/>
    </row>
    <row r="110" spans="1:6" ht="18.75">
      <c r="A110" s="41"/>
      <c r="B110" s="41"/>
      <c r="F110" s="42"/>
    </row>
    <row r="111" spans="1:6" ht="18.75">
      <c r="A111" s="41"/>
      <c r="B111" s="41"/>
      <c r="F111" s="42"/>
    </row>
    <row r="112" spans="1:6" ht="18.75">
      <c r="A112" s="41"/>
      <c r="B112" s="41"/>
      <c r="F112" s="42"/>
    </row>
    <row r="113" spans="1:6" ht="18.75">
      <c r="A113" s="41"/>
      <c r="B113" s="41"/>
      <c r="F113" s="42"/>
    </row>
    <row r="114" spans="1:6" ht="18.75">
      <c r="A114" s="41"/>
      <c r="B114" s="41"/>
      <c r="F114" s="42"/>
    </row>
    <row r="115" spans="1:6" ht="18.75">
      <c r="A115" s="41"/>
      <c r="B115" s="41"/>
      <c r="F115" s="42"/>
    </row>
    <row r="116" spans="1:6" ht="18.75">
      <c r="A116" s="41"/>
      <c r="B116" s="41"/>
      <c r="F116" s="42"/>
    </row>
    <row r="117" spans="1:6" ht="18.75">
      <c r="A117" s="41"/>
      <c r="B117" s="41"/>
      <c r="F117" s="42"/>
    </row>
    <row r="118" spans="1:6" ht="18.75">
      <c r="A118" s="41"/>
      <c r="B118" s="41"/>
      <c r="F118" s="42"/>
    </row>
    <row r="119" spans="1:6" ht="18.75">
      <c r="A119" s="41"/>
      <c r="B119" s="41"/>
      <c r="F119" s="42"/>
    </row>
    <row r="120" spans="1:6" ht="18.75">
      <c r="A120" s="41"/>
      <c r="B120" s="41"/>
      <c r="F120" s="42"/>
    </row>
    <row r="121" spans="1:6" ht="18.75">
      <c r="A121" s="41"/>
      <c r="B121" s="41"/>
      <c r="F121" s="42"/>
    </row>
    <row r="122" spans="1:6" ht="18.75">
      <c r="A122" s="41"/>
      <c r="B122" s="41"/>
      <c r="F122" s="42"/>
    </row>
    <row r="123" spans="1:6" ht="18.75">
      <c r="A123" s="41"/>
      <c r="B123" s="41"/>
      <c r="F123" s="42"/>
    </row>
    <row r="124" spans="1:6" ht="18.75">
      <c r="A124" s="41"/>
      <c r="B124" s="41"/>
      <c r="F124" s="42"/>
    </row>
    <row r="125" spans="1:6" ht="18.75">
      <c r="A125" s="41"/>
      <c r="B125" s="41"/>
      <c r="F125" s="42"/>
    </row>
    <row r="126" spans="1:6" ht="18.75">
      <c r="A126" s="41"/>
      <c r="B126" s="41"/>
      <c r="F126" s="42"/>
    </row>
    <row r="127" spans="1:6" ht="18.75">
      <c r="A127" s="41"/>
      <c r="B127" s="41"/>
      <c r="F127" s="42"/>
    </row>
    <row r="128" spans="1:6" ht="18.75">
      <c r="A128" s="41"/>
      <c r="B128" s="41"/>
      <c r="F128" s="42"/>
    </row>
    <row r="129" spans="1:6" ht="18.75">
      <c r="A129" s="41"/>
      <c r="B129" s="41"/>
      <c r="F129" s="42"/>
    </row>
    <row r="130" spans="1:6" ht="18.75">
      <c r="A130" s="41"/>
      <c r="B130" s="41"/>
      <c r="F130" s="42"/>
    </row>
    <row r="131" spans="1:6" ht="18.75">
      <c r="A131" s="41"/>
      <c r="B131" s="41"/>
      <c r="F131" s="42"/>
    </row>
    <row r="132" spans="1:6" ht="18.75">
      <c r="A132" s="41"/>
      <c r="B132" s="41"/>
      <c r="F132" s="42"/>
    </row>
    <row r="133" spans="1:6" ht="18.75">
      <c r="A133" s="41"/>
      <c r="B133" s="41"/>
      <c r="F133" s="42"/>
    </row>
    <row r="134" spans="1:6" ht="18.75">
      <c r="A134" s="41"/>
      <c r="B134" s="41"/>
      <c r="F134" s="42"/>
    </row>
    <row r="135" spans="1:6" ht="18.75">
      <c r="A135" s="41"/>
      <c r="B135" s="41"/>
      <c r="F135" s="42"/>
    </row>
    <row r="136" spans="1:6" ht="18.75">
      <c r="A136" s="41"/>
      <c r="B136" s="41"/>
      <c r="F136" s="42"/>
    </row>
    <row r="137" spans="1:6" ht="18.75">
      <c r="A137" s="41"/>
      <c r="B137" s="41"/>
      <c r="F137" s="42"/>
    </row>
    <row r="138" spans="1:6" ht="18.75">
      <c r="A138" s="41"/>
      <c r="B138" s="41"/>
      <c r="F138" s="42"/>
    </row>
    <row r="139" spans="1:6" ht="18.75">
      <c r="A139" s="41"/>
      <c r="B139" s="41"/>
      <c r="F139" s="42"/>
    </row>
    <row r="140" spans="1:6" ht="18.75">
      <c r="A140" s="41"/>
      <c r="B140" s="41"/>
      <c r="F140" s="42"/>
    </row>
    <row r="141" spans="1:6" ht="18.75">
      <c r="A141" s="41"/>
      <c r="B141" s="41"/>
      <c r="F141" s="42"/>
    </row>
    <row r="142" spans="1:6" ht="18.75">
      <c r="A142" s="41"/>
      <c r="B142" s="41"/>
      <c r="F142" s="42"/>
    </row>
    <row r="143" spans="1:6" ht="18.75">
      <c r="A143" s="41"/>
      <c r="B143" s="41"/>
      <c r="F143" s="42"/>
    </row>
    <row r="144" spans="1:6" ht="18.75">
      <c r="A144" s="41"/>
      <c r="B144" s="41"/>
      <c r="F144" s="42"/>
    </row>
    <row r="145" spans="1:6" ht="18.75">
      <c r="A145" s="41"/>
      <c r="B145" s="41"/>
      <c r="F145" s="42"/>
    </row>
    <row r="146" spans="1:6" ht="18.75">
      <c r="A146" s="41"/>
      <c r="B146" s="41"/>
      <c r="F146" s="42"/>
    </row>
    <row r="147" spans="1:6" ht="18.75">
      <c r="A147" s="41"/>
      <c r="B147" s="41"/>
      <c r="F147" s="42"/>
    </row>
    <row r="148" spans="1:6" ht="18.75">
      <c r="A148" s="41"/>
      <c r="B148" s="41"/>
      <c r="F148" s="42"/>
    </row>
    <row r="149" spans="1:6" ht="18.75">
      <c r="A149" s="41"/>
      <c r="B149" s="41"/>
      <c r="F149" s="42"/>
    </row>
    <row r="150" spans="1:6" ht="18.75">
      <c r="A150" s="41"/>
      <c r="B150" s="41"/>
      <c r="F150" s="42"/>
    </row>
    <row r="151" spans="1:6" ht="18.75">
      <c r="A151" s="41"/>
      <c r="B151" s="41"/>
      <c r="F151" s="42"/>
    </row>
    <row r="152" spans="1:6" ht="18.75">
      <c r="A152" s="41"/>
      <c r="B152" s="41"/>
      <c r="F152" s="42"/>
    </row>
    <row r="153" spans="1:6" ht="18.75">
      <c r="A153" s="41"/>
      <c r="B153" s="41"/>
      <c r="F153" s="42"/>
    </row>
    <row r="154" spans="1:6" ht="18.75">
      <c r="A154" s="41"/>
      <c r="B154" s="41"/>
      <c r="F154" s="42"/>
    </row>
    <row r="155" spans="1:6" ht="18.75">
      <c r="A155" s="41"/>
      <c r="B155" s="41"/>
      <c r="F155" s="42"/>
    </row>
    <row r="156" spans="1:6" ht="18.75">
      <c r="A156" s="41"/>
      <c r="B156" s="41"/>
      <c r="F156" s="42"/>
    </row>
    <row r="157" spans="1:6" ht="18.75">
      <c r="A157" s="41"/>
      <c r="B157" s="41"/>
      <c r="F157" s="42"/>
    </row>
    <row r="158" spans="1:6" ht="18.75">
      <c r="A158" s="41"/>
      <c r="B158" s="41"/>
      <c r="F158" s="42"/>
    </row>
    <row r="159" spans="1:6" ht="18.75">
      <c r="A159" s="41"/>
      <c r="B159" s="41"/>
      <c r="F159" s="42"/>
    </row>
    <row r="160" spans="1:6" ht="18.75">
      <c r="A160" s="41"/>
      <c r="B160" s="41"/>
      <c r="F160" s="42"/>
    </row>
    <row r="161" spans="1:6" ht="18.75">
      <c r="A161" s="41"/>
      <c r="B161" s="41"/>
      <c r="F161" s="42"/>
    </row>
    <row r="162" spans="1:6" ht="18.75">
      <c r="A162" s="41"/>
      <c r="B162" s="41"/>
      <c r="F162" s="42"/>
    </row>
    <row r="163" spans="1:6" ht="18.75">
      <c r="A163" s="41"/>
      <c r="B163" s="41"/>
      <c r="F163" s="42"/>
    </row>
    <row r="164" spans="1:6" ht="18.75">
      <c r="A164" s="41"/>
      <c r="B164" s="41"/>
      <c r="F164" s="42"/>
    </row>
    <row r="165" spans="1:6" ht="18.75">
      <c r="A165" s="41"/>
      <c r="B165" s="41"/>
      <c r="F165" s="42"/>
    </row>
    <row r="166" spans="1:6" ht="18.75">
      <c r="A166" s="41"/>
      <c r="B166" s="41"/>
      <c r="F166" s="42"/>
    </row>
    <row r="167" spans="1:6" ht="18.75">
      <c r="A167" s="41"/>
      <c r="B167" s="41"/>
      <c r="F167" s="42"/>
    </row>
    <row r="168" spans="1:6" ht="18.75">
      <c r="A168" s="41"/>
      <c r="B168" s="41"/>
      <c r="F168" s="42"/>
    </row>
    <row r="169" spans="1:6" ht="18.75">
      <c r="A169" s="41"/>
      <c r="B169" s="41"/>
      <c r="F169" s="42"/>
    </row>
    <row r="170" ht="18.75">
      <c r="A170" s="44"/>
    </row>
    <row r="171" ht="18.75">
      <c r="A171" s="44"/>
    </row>
    <row r="172" ht="18.75">
      <c r="A172" s="44"/>
    </row>
  </sheetData>
  <sheetProtection/>
  <mergeCells count="10">
    <mergeCell ref="B1:I1"/>
    <mergeCell ref="A7:A8"/>
    <mergeCell ref="A10:A11"/>
    <mergeCell ref="B10:B11"/>
    <mergeCell ref="C10:C11"/>
    <mergeCell ref="A31:A32"/>
    <mergeCell ref="B31:B32"/>
    <mergeCell ref="C31:C32"/>
    <mergeCell ref="B7:B8"/>
    <mergeCell ref="C7:C8"/>
  </mergeCells>
  <printOptions/>
  <pageMargins left="0" right="0" top="0" bottom="0" header="0" footer="0"/>
  <pageSetup fitToHeight="0" fitToWidth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256"/>
  <sheetViews>
    <sheetView view="pageBreakPreview" zoomScale="60" zoomScaleNormal="70" zoomScalePageLayoutView="0" workbookViewId="0" topLeftCell="A1">
      <pane xSplit="2" ySplit="3" topLeftCell="C4" activePane="bottomRight" state="frozen"/>
      <selection pane="topLeft" activeCell="B95" sqref="B95"/>
      <selection pane="topRight" activeCell="B95" sqref="B95"/>
      <selection pane="bottomLeft" activeCell="B95" sqref="B95"/>
      <selection pane="bottomRight" activeCell="A4" sqref="A4:IV4"/>
    </sheetView>
  </sheetViews>
  <sheetFormatPr defaultColWidth="9.00390625" defaultRowHeight="12.75"/>
  <cols>
    <col min="1" max="1" width="9.25390625" style="44" customWidth="1"/>
    <col min="2" max="2" width="45.875" style="44" customWidth="1"/>
    <col min="3" max="3" width="29.25390625" style="3" customWidth="1"/>
    <col min="4" max="4" width="9.75390625" style="108" customWidth="1"/>
    <col min="5" max="5" width="42.125" style="4" customWidth="1"/>
    <col min="6" max="6" width="52.375" style="2" customWidth="1"/>
    <col min="7" max="7" width="27.25390625" style="4" customWidth="1"/>
    <col min="8" max="8" width="25.375" style="4" customWidth="1"/>
    <col min="9" max="9" width="23.625" style="4" customWidth="1"/>
    <col min="10" max="50" width="9.125" style="5" customWidth="1"/>
    <col min="51" max="16384" width="9.125" style="21" customWidth="1"/>
  </cols>
  <sheetData>
    <row r="1" spans="2:9" s="5" customFormat="1" ht="114" customHeight="1">
      <c r="B1" s="173" t="s">
        <v>404</v>
      </c>
      <c r="C1" s="173"/>
      <c r="D1" s="173"/>
      <c r="E1" s="173"/>
      <c r="F1" s="173"/>
      <c r="G1" s="173"/>
      <c r="H1" s="173"/>
      <c r="I1" s="173"/>
    </row>
    <row r="2" spans="1:9" s="5" customFormat="1" ht="19.5" thickBot="1">
      <c r="A2" s="6"/>
      <c r="B2" s="114"/>
      <c r="C2" s="7"/>
      <c r="D2" s="105"/>
      <c r="E2" s="2"/>
      <c r="F2" s="2"/>
      <c r="G2" s="8"/>
      <c r="H2" s="53"/>
      <c r="I2" s="8"/>
    </row>
    <row r="3" spans="1:50" s="62" customFormat="1" ht="175.5" customHeight="1" thickBot="1" thickTop="1">
      <c r="A3" s="68" t="s">
        <v>1</v>
      </c>
      <c r="B3" s="115" t="s">
        <v>0</v>
      </c>
      <c r="C3" s="48" t="s">
        <v>524</v>
      </c>
      <c r="D3" s="104" t="s">
        <v>1</v>
      </c>
      <c r="E3" s="35" t="s">
        <v>4</v>
      </c>
      <c r="F3" s="35" t="s">
        <v>5</v>
      </c>
      <c r="G3" s="91" t="s">
        <v>401</v>
      </c>
      <c r="H3" s="49" t="s">
        <v>357</v>
      </c>
      <c r="I3" s="91" t="s">
        <v>358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</row>
    <row r="4" spans="1:50" s="16" customFormat="1" ht="32.25" customHeight="1" thickBot="1" thickTop="1">
      <c r="A4" s="29">
        <v>1</v>
      </c>
      <c r="B4" s="29" t="s">
        <v>6</v>
      </c>
      <c r="C4" s="19">
        <v>3.2</v>
      </c>
      <c r="D4" s="104">
        <v>1</v>
      </c>
      <c r="E4" s="52" t="s">
        <v>171</v>
      </c>
      <c r="F4" s="52" t="s">
        <v>172</v>
      </c>
      <c r="G4" s="78">
        <v>76887.07</v>
      </c>
      <c r="H4" s="12">
        <v>41769.49</v>
      </c>
      <c r="I4" s="79">
        <f aca="true" t="shared" si="0" ref="I4:I11">G4/H4</f>
        <v>1.84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</row>
    <row r="5" spans="1:50" s="16" customFormat="1" ht="39.75" customHeight="1" thickBot="1" thickTop="1">
      <c r="A5" s="50">
        <v>2</v>
      </c>
      <c r="B5" s="50" t="s">
        <v>7</v>
      </c>
      <c r="C5" s="48">
        <v>3.8</v>
      </c>
      <c r="D5" s="104">
        <v>2</v>
      </c>
      <c r="E5" s="52" t="s">
        <v>171</v>
      </c>
      <c r="F5" s="52" t="s">
        <v>405</v>
      </c>
      <c r="G5" s="78">
        <v>55857.02</v>
      </c>
      <c r="H5" s="12">
        <v>47946.43</v>
      </c>
      <c r="I5" s="79">
        <f t="shared" si="0"/>
        <v>1.16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1:50" s="16" customFormat="1" ht="32.25" customHeight="1" thickBot="1" thickTop="1">
      <c r="A6" s="50">
        <v>3</v>
      </c>
      <c r="B6" s="50" t="s">
        <v>274</v>
      </c>
      <c r="C6" s="48">
        <v>3.6</v>
      </c>
      <c r="D6" s="104">
        <v>3</v>
      </c>
      <c r="E6" s="52" t="s">
        <v>171</v>
      </c>
      <c r="F6" s="52" t="s">
        <v>312</v>
      </c>
      <c r="G6" s="78">
        <v>52759.39</v>
      </c>
      <c r="H6" s="12">
        <v>47003.32</v>
      </c>
      <c r="I6" s="79">
        <f t="shared" si="0"/>
        <v>1.12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9" s="17" customFormat="1" ht="30" customHeight="1" thickBot="1" thickTop="1">
      <c r="A7" s="29">
        <v>4</v>
      </c>
      <c r="B7" s="29" t="s">
        <v>275</v>
      </c>
      <c r="C7" s="19">
        <v>3.6</v>
      </c>
      <c r="D7" s="104">
        <v>4</v>
      </c>
      <c r="E7" s="52" t="s">
        <v>171</v>
      </c>
      <c r="F7" s="63" t="s">
        <v>173</v>
      </c>
      <c r="G7" s="78">
        <v>63451.31</v>
      </c>
      <c r="H7" s="12">
        <v>47542.87</v>
      </c>
      <c r="I7" s="79">
        <f t="shared" si="0"/>
        <v>1.33</v>
      </c>
    </row>
    <row r="8" spans="1:9" s="17" customFormat="1" ht="38.25" customHeight="1" thickBot="1" thickTop="1">
      <c r="A8" s="29">
        <v>5</v>
      </c>
      <c r="B8" s="29" t="s">
        <v>14</v>
      </c>
      <c r="C8" s="19">
        <v>4</v>
      </c>
      <c r="D8" s="104">
        <v>5</v>
      </c>
      <c r="E8" s="52" t="s">
        <v>171</v>
      </c>
      <c r="F8" s="52" t="s">
        <v>214</v>
      </c>
      <c r="G8" s="78">
        <v>102808.35</v>
      </c>
      <c r="H8" s="12">
        <v>50388.19</v>
      </c>
      <c r="I8" s="79">
        <f t="shared" si="0"/>
        <v>2.04</v>
      </c>
    </row>
    <row r="9" spans="1:9" s="17" customFormat="1" ht="38.25" customHeight="1" thickBot="1" thickTop="1">
      <c r="A9" s="50">
        <v>6</v>
      </c>
      <c r="B9" s="50" t="s">
        <v>338</v>
      </c>
      <c r="C9" s="48">
        <v>3.4</v>
      </c>
      <c r="D9" s="104">
        <v>6</v>
      </c>
      <c r="E9" s="125" t="s">
        <v>171</v>
      </c>
      <c r="F9" s="52" t="s">
        <v>313</v>
      </c>
      <c r="G9" s="78">
        <v>76899.27</v>
      </c>
      <c r="H9" s="12">
        <v>47856.64</v>
      </c>
      <c r="I9" s="79">
        <f t="shared" si="0"/>
        <v>1.61</v>
      </c>
    </row>
    <row r="10" spans="1:9" s="17" customFormat="1" ht="56.25" customHeight="1" thickBot="1" thickTop="1">
      <c r="A10" s="29">
        <v>7</v>
      </c>
      <c r="B10" s="29" t="s">
        <v>276</v>
      </c>
      <c r="C10" s="19">
        <v>3.5</v>
      </c>
      <c r="D10" s="104">
        <v>7</v>
      </c>
      <c r="E10" s="52" t="s">
        <v>336</v>
      </c>
      <c r="F10" s="52" t="s">
        <v>326</v>
      </c>
      <c r="G10" s="78">
        <v>76934</v>
      </c>
      <c r="H10" s="14">
        <v>48351.45</v>
      </c>
      <c r="I10" s="79">
        <f t="shared" si="0"/>
        <v>1.59</v>
      </c>
    </row>
    <row r="11" spans="1:9" s="17" customFormat="1" ht="42" customHeight="1" thickBot="1" thickTop="1">
      <c r="A11" s="167">
        <v>8</v>
      </c>
      <c r="B11" s="167" t="s">
        <v>277</v>
      </c>
      <c r="C11" s="177">
        <v>3.6</v>
      </c>
      <c r="D11" s="133">
        <v>8</v>
      </c>
      <c r="E11" s="52" t="s">
        <v>171</v>
      </c>
      <c r="F11" s="52" t="s">
        <v>174</v>
      </c>
      <c r="G11" s="78">
        <v>63608.53</v>
      </c>
      <c r="H11" s="170">
        <v>49051.39</v>
      </c>
      <c r="I11" s="79">
        <f t="shared" si="0"/>
        <v>1.3</v>
      </c>
    </row>
    <row r="12" spans="1:9" s="17" customFormat="1" ht="42" customHeight="1" thickBot="1" thickTop="1">
      <c r="A12" s="169"/>
      <c r="B12" s="169"/>
      <c r="C12" s="179"/>
      <c r="D12" s="134">
        <v>9</v>
      </c>
      <c r="E12" s="52" t="s">
        <v>331</v>
      </c>
      <c r="F12" s="52" t="s">
        <v>332</v>
      </c>
      <c r="G12" s="78">
        <v>55807.6</v>
      </c>
      <c r="H12" s="172"/>
      <c r="I12" s="79">
        <f>G12/H11</f>
        <v>1.14</v>
      </c>
    </row>
    <row r="13" spans="1:9" s="17" customFormat="1" ht="37.5" customHeight="1" thickBot="1" thickTop="1">
      <c r="A13" s="29">
        <v>9</v>
      </c>
      <c r="B13" s="29" t="s">
        <v>339</v>
      </c>
      <c r="C13" s="19">
        <v>3.4</v>
      </c>
      <c r="D13" s="104">
        <v>10</v>
      </c>
      <c r="E13" s="52" t="s">
        <v>171</v>
      </c>
      <c r="F13" s="52" t="s">
        <v>175</v>
      </c>
      <c r="G13" s="78">
        <v>73579.45</v>
      </c>
      <c r="H13" s="14">
        <v>46813.33</v>
      </c>
      <c r="I13" s="79">
        <f aca="true" t="shared" si="1" ref="I13:I18">G13/H13</f>
        <v>1.57</v>
      </c>
    </row>
    <row r="14" spans="1:9" s="17" customFormat="1" ht="39.75" customHeight="1" thickBot="1" thickTop="1">
      <c r="A14" s="29">
        <v>10</v>
      </c>
      <c r="B14" s="29" t="s">
        <v>340</v>
      </c>
      <c r="C14" s="19">
        <v>3.7</v>
      </c>
      <c r="D14" s="104">
        <v>11</v>
      </c>
      <c r="E14" s="52" t="s">
        <v>171</v>
      </c>
      <c r="F14" s="52" t="s">
        <v>176</v>
      </c>
      <c r="G14" s="78">
        <v>68859.3</v>
      </c>
      <c r="H14" s="14">
        <v>41859.3</v>
      </c>
      <c r="I14" s="79">
        <f t="shared" si="1"/>
        <v>1.65</v>
      </c>
    </row>
    <row r="15" spans="1:9" s="17" customFormat="1" ht="39.75" customHeight="1" thickBot="1" thickTop="1">
      <c r="A15" s="50">
        <v>11</v>
      </c>
      <c r="B15" s="50" t="s">
        <v>278</v>
      </c>
      <c r="C15" s="48">
        <v>4.1</v>
      </c>
      <c r="D15" s="104">
        <v>12</v>
      </c>
      <c r="E15" s="125" t="s">
        <v>171</v>
      </c>
      <c r="F15" s="52" t="s">
        <v>314</v>
      </c>
      <c r="G15" s="78">
        <v>94130.86</v>
      </c>
      <c r="H15" s="12">
        <v>50875.64</v>
      </c>
      <c r="I15" s="79">
        <f t="shared" si="1"/>
        <v>1.85</v>
      </c>
    </row>
    <row r="16" spans="1:9" s="17" customFormat="1" ht="42" customHeight="1" thickBot="1" thickTop="1">
      <c r="A16" s="50">
        <v>12</v>
      </c>
      <c r="B16" s="50" t="s">
        <v>341</v>
      </c>
      <c r="C16" s="48">
        <v>3.3</v>
      </c>
      <c r="D16" s="104">
        <v>13</v>
      </c>
      <c r="E16" s="52" t="s">
        <v>171</v>
      </c>
      <c r="F16" s="52" t="s">
        <v>224</v>
      </c>
      <c r="G16" s="78">
        <v>70057.11</v>
      </c>
      <c r="H16" s="12">
        <v>47461.3</v>
      </c>
      <c r="I16" s="79">
        <f t="shared" si="1"/>
        <v>1.48</v>
      </c>
    </row>
    <row r="17" spans="1:9" s="17" customFormat="1" ht="39" customHeight="1" thickBot="1" thickTop="1">
      <c r="A17" s="50">
        <v>13</v>
      </c>
      <c r="B17" s="50" t="s">
        <v>342</v>
      </c>
      <c r="C17" s="48">
        <v>3.3</v>
      </c>
      <c r="D17" s="104">
        <v>14</v>
      </c>
      <c r="E17" s="52" t="s">
        <v>171</v>
      </c>
      <c r="F17" s="64" t="s">
        <v>227</v>
      </c>
      <c r="G17" s="78">
        <v>51971.56</v>
      </c>
      <c r="H17" s="12">
        <v>45169.41</v>
      </c>
      <c r="I17" s="79">
        <f t="shared" si="1"/>
        <v>1.15</v>
      </c>
    </row>
    <row r="18" spans="1:9" s="17" customFormat="1" ht="39" customHeight="1" thickBot="1" thickTop="1">
      <c r="A18" s="167">
        <v>14</v>
      </c>
      <c r="B18" s="167" t="s">
        <v>279</v>
      </c>
      <c r="C18" s="177">
        <v>3.5</v>
      </c>
      <c r="D18" s="104"/>
      <c r="E18" s="52"/>
      <c r="F18" s="64" t="s">
        <v>285</v>
      </c>
      <c r="G18" s="78">
        <v>76986.32</v>
      </c>
      <c r="H18" s="170">
        <v>46664.65</v>
      </c>
      <c r="I18" s="79">
        <f t="shared" si="1"/>
        <v>1.65</v>
      </c>
    </row>
    <row r="19" spans="1:9" s="17" customFormat="1" ht="59.25" customHeight="1" thickBot="1" thickTop="1">
      <c r="A19" s="168"/>
      <c r="B19" s="168"/>
      <c r="C19" s="178"/>
      <c r="D19" s="104">
        <v>15</v>
      </c>
      <c r="E19" s="52" t="s">
        <v>460</v>
      </c>
      <c r="F19" s="64" t="s">
        <v>315</v>
      </c>
      <c r="G19" s="78">
        <v>75592.54</v>
      </c>
      <c r="H19" s="171"/>
      <c r="I19" s="79">
        <f>G19/H18</f>
        <v>1.62</v>
      </c>
    </row>
    <row r="20" spans="1:9" s="17" customFormat="1" ht="60.75" customHeight="1" thickBot="1" thickTop="1">
      <c r="A20" s="169"/>
      <c r="B20" s="169"/>
      <c r="C20" s="179"/>
      <c r="D20" s="104">
        <v>16</v>
      </c>
      <c r="E20" s="52" t="s">
        <v>460</v>
      </c>
      <c r="F20" s="64" t="s">
        <v>499</v>
      </c>
      <c r="G20" s="78">
        <v>79816.11</v>
      </c>
      <c r="H20" s="172"/>
      <c r="I20" s="79">
        <f>G20/H18</f>
        <v>1.71</v>
      </c>
    </row>
    <row r="21" spans="1:9" s="17" customFormat="1" ht="47.25" customHeight="1" thickBot="1" thickTop="1">
      <c r="A21" s="138">
        <v>15</v>
      </c>
      <c r="B21" s="138" t="s">
        <v>411</v>
      </c>
      <c r="C21" s="137">
        <v>3.5</v>
      </c>
      <c r="D21" s="104">
        <v>17</v>
      </c>
      <c r="E21" s="52" t="s">
        <v>171</v>
      </c>
      <c r="F21" s="52" t="s">
        <v>412</v>
      </c>
      <c r="G21" s="78">
        <v>54975.59</v>
      </c>
      <c r="H21" s="140">
        <v>46466.77</v>
      </c>
      <c r="I21" s="79">
        <f>G21/H21</f>
        <v>1.18</v>
      </c>
    </row>
    <row r="22" spans="1:9" s="17" customFormat="1" ht="33.75" customHeight="1" thickBot="1" thickTop="1">
      <c r="A22" s="167">
        <v>16</v>
      </c>
      <c r="B22" s="167" t="s">
        <v>343</v>
      </c>
      <c r="C22" s="177">
        <v>3.6</v>
      </c>
      <c r="D22" s="104"/>
      <c r="E22" s="52"/>
      <c r="F22" s="52" t="s">
        <v>273</v>
      </c>
      <c r="G22" s="78">
        <v>74220.62</v>
      </c>
      <c r="H22" s="170">
        <v>50483.29</v>
      </c>
      <c r="I22" s="79">
        <f>G22/H22</f>
        <v>1.47</v>
      </c>
    </row>
    <row r="23" spans="1:9" s="17" customFormat="1" ht="47.25" customHeight="1" thickBot="1" thickTop="1">
      <c r="A23" s="168"/>
      <c r="B23" s="168"/>
      <c r="C23" s="178"/>
      <c r="D23" s="104">
        <v>18</v>
      </c>
      <c r="E23" s="52" t="s">
        <v>171</v>
      </c>
      <c r="F23" s="52" t="s">
        <v>461</v>
      </c>
      <c r="G23" s="78">
        <v>77723.13</v>
      </c>
      <c r="H23" s="171"/>
      <c r="I23" s="79">
        <f>G23/H22</f>
        <v>1.54</v>
      </c>
    </row>
    <row r="24" spans="1:9" s="17" customFormat="1" ht="38.25" customHeight="1" thickBot="1" thickTop="1">
      <c r="A24" s="169"/>
      <c r="B24" s="169"/>
      <c r="C24" s="179"/>
      <c r="D24" s="104">
        <v>19</v>
      </c>
      <c r="E24" s="52" t="s">
        <v>171</v>
      </c>
      <c r="F24" s="52" t="s">
        <v>500</v>
      </c>
      <c r="G24" s="78">
        <v>49703.08</v>
      </c>
      <c r="H24" s="172"/>
      <c r="I24" s="79">
        <f>G24/H22</f>
        <v>0.98</v>
      </c>
    </row>
    <row r="25" spans="1:53" s="5" customFormat="1" ht="48" customHeight="1" thickBot="1" thickTop="1">
      <c r="A25" s="29">
        <v>17</v>
      </c>
      <c r="B25" s="29" t="s">
        <v>281</v>
      </c>
      <c r="C25" s="19">
        <v>3.7</v>
      </c>
      <c r="D25" s="104">
        <v>20</v>
      </c>
      <c r="E25" s="52" t="s">
        <v>171</v>
      </c>
      <c r="F25" s="52" t="s">
        <v>177</v>
      </c>
      <c r="G25" s="78">
        <v>73657.85</v>
      </c>
      <c r="H25" s="14">
        <v>46182.37</v>
      </c>
      <c r="I25" s="79">
        <f aca="true" t="shared" si="2" ref="I25:I37">G25/H25</f>
        <v>1.59</v>
      </c>
      <c r="AY25" s="21"/>
      <c r="AZ25" s="21"/>
      <c r="BA25" s="21"/>
    </row>
    <row r="26" spans="1:53" s="5" customFormat="1" ht="36" customHeight="1" thickBot="1" thickTop="1">
      <c r="A26" s="29">
        <v>18</v>
      </c>
      <c r="B26" s="29" t="s">
        <v>344</v>
      </c>
      <c r="C26" s="19">
        <v>3.4</v>
      </c>
      <c r="D26" s="104">
        <v>21</v>
      </c>
      <c r="E26" s="52" t="s">
        <v>171</v>
      </c>
      <c r="F26" s="13" t="s">
        <v>462</v>
      </c>
      <c r="G26" s="84">
        <v>71939.93</v>
      </c>
      <c r="H26" s="12">
        <v>47930.3</v>
      </c>
      <c r="I26" s="79">
        <f t="shared" si="2"/>
        <v>1.5</v>
      </c>
      <c r="AY26" s="21"/>
      <c r="AZ26" s="21"/>
      <c r="BA26" s="21"/>
    </row>
    <row r="27" spans="1:53" s="5" customFormat="1" ht="32.25" customHeight="1" thickBot="1" thickTop="1">
      <c r="A27" s="29">
        <v>19</v>
      </c>
      <c r="B27" s="29" t="s">
        <v>345</v>
      </c>
      <c r="C27" s="19">
        <v>3.5</v>
      </c>
      <c r="D27" s="104">
        <v>22</v>
      </c>
      <c r="E27" s="52" t="s">
        <v>171</v>
      </c>
      <c r="F27" s="13" t="s">
        <v>425</v>
      </c>
      <c r="G27" s="84">
        <v>74033.27</v>
      </c>
      <c r="H27" s="14">
        <v>46221.28</v>
      </c>
      <c r="I27" s="79">
        <f t="shared" si="2"/>
        <v>1.6</v>
      </c>
      <c r="AY27" s="21"/>
      <c r="AZ27" s="21"/>
      <c r="BA27" s="21"/>
    </row>
    <row r="28" spans="1:53" s="5" customFormat="1" ht="39.75" customHeight="1" thickBot="1" thickTop="1">
      <c r="A28" s="29">
        <v>20</v>
      </c>
      <c r="B28" s="29" t="s">
        <v>346</v>
      </c>
      <c r="C28" s="19">
        <v>4.3</v>
      </c>
      <c r="D28" s="104">
        <v>23</v>
      </c>
      <c r="E28" s="52" t="s">
        <v>171</v>
      </c>
      <c r="F28" s="52" t="s">
        <v>178</v>
      </c>
      <c r="G28" s="78">
        <v>74013.39</v>
      </c>
      <c r="H28" s="12">
        <v>43395.24</v>
      </c>
      <c r="I28" s="79">
        <f t="shared" si="2"/>
        <v>1.71</v>
      </c>
      <c r="AY28" s="21"/>
      <c r="AZ28" s="21"/>
      <c r="BA28" s="21"/>
    </row>
    <row r="29" spans="1:53" s="5" customFormat="1" ht="36" customHeight="1" thickBot="1" thickTop="1">
      <c r="A29" s="29">
        <v>21</v>
      </c>
      <c r="B29" s="29" t="s">
        <v>282</v>
      </c>
      <c r="C29" s="19">
        <v>3.2</v>
      </c>
      <c r="D29" s="104">
        <v>24</v>
      </c>
      <c r="E29" s="52" t="s">
        <v>171</v>
      </c>
      <c r="F29" s="52" t="s">
        <v>215</v>
      </c>
      <c r="G29" s="78">
        <v>63933.84</v>
      </c>
      <c r="H29" s="14">
        <v>46983.31</v>
      </c>
      <c r="I29" s="79">
        <f t="shared" si="2"/>
        <v>1.36</v>
      </c>
      <c r="AY29" s="21"/>
      <c r="AZ29" s="21"/>
      <c r="BA29" s="21"/>
    </row>
    <row r="30" spans="1:53" s="5" customFormat="1" ht="34.5" customHeight="1" thickBot="1" thickTop="1">
      <c r="A30" s="29">
        <v>22</v>
      </c>
      <c r="B30" s="29" t="s">
        <v>347</v>
      </c>
      <c r="C30" s="97">
        <v>2.7</v>
      </c>
      <c r="D30" s="106"/>
      <c r="E30" s="52" t="s">
        <v>171</v>
      </c>
      <c r="F30" s="13" t="s">
        <v>153</v>
      </c>
      <c r="G30" s="78"/>
      <c r="H30" s="14">
        <v>45978.52</v>
      </c>
      <c r="I30" s="79">
        <f t="shared" si="2"/>
        <v>0</v>
      </c>
      <c r="AY30" s="21"/>
      <c r="AZ30" s="21"/>
      <c r="BA30" s="21"/>
    </row>
    <row r="31" spans="1:53" s="5" customFormat="1" ht="39.75" customHeight="1" thickBot="1" thickTop="1">
      <c r="A31" s="50">
        <v>23</v>
      </c>
      <c r="B31" s="50" t="s">
        <v>283</v>
      </c>
      <c r="C31" s="48">
        <v>3.8</v>
      </c>
      <c r="D31" s="104">
        <v>25</v>
      </c>
      <c r="E31" s="125" t="s">
        <v>171</v>
      </c>
      <c r="F31" s="13" t="s">
        <v>316</v>
      </c>
      <c r="G31" s="78">
        <v>62025.89</v>
      </c>
      <c r="H31" s="12">
        <v>51070.76</v>
      </c>
      <c r="I31" s="79">
        <f t="shared" si="2"/>
        <v>1.21</v>
      </c>
      <c r="AY31" s="21"/>
      <c r="AZ31" s="21"/>
      <c r="BA31" s="21"/>
    </row>
    <row r="32" spans="1:53" s="5" customFormat="1" ht="42.75" customHeight="1" thickBot="1" thickTop="1">
      <c r="A32" s="50">
        <v>24</v>
      </c>
      <c r="B32" s="50" t="s">
        <v>348</v>
      </c>
      <c r="C32" s="48">
        <v>3.6</v>
      </c>
      <c r="D32" s="104">
        <v>26</v>
      </c>
      <c r="E32" s="125" t="s">
        <v>171</v>
      </c>
      <c r="F32" s="52" t="s">
        <v>317</v>
      </c>
      <c r="G32" s="78">
        <v>61717.43</v>
      </c>
      <c r="H32" s="12">
        <v>46697.73</v>
      </c>
      <c r="I32" s="79">
        <f t="shared" si="2"/>
        <v>1.32</v>
      </c>
      <c r="AY32" s="21"/>
      <c r="AZ32" s="21"/>
      <c r="BA32" s="21"/>
    </row>
    <row r="33" spans="1:53" s="5" customFormat="1" ht="26.25" customHeight="1" thickBot="1" thickTop="1">
      <c r="A33" s="167">
        <v>25</v>
      </c>
      <c r="B33" s="167" t="s">
        <v>284</v>
      </c>
      <c r="C33" s="177">
        <v>3.8</v>
      </c>
      <c r="D33" s="104"/>
      <c r="E33" s="159"/>
      <c r="F33" s="52" t="s">
        <v>273</v>
      </c>
      <c r="G33" s="78">
        <v>65864.46</v>
      </c>
      <c r="H33" s="170">
        <v>51129.14</v>
      </c>
      <c r="I33" s="79">
        <f>G33/H33</f>
        <v>1.29</v>
      </c>
      <c r="AY33" s="21"/>
      <c r="AZ33" s="21"/>
      <c r="BA33" s="21"/>
    </row>
    <row r="34" spans="1:53" s="5" customFormat="1" ht="36" customHeight="1" thickBot="1" thickTop="1">
      <c r="A34" s="168"/>
      <c r="B34" s="168"/>
      <c r="C34" s="178"/>
      <c r="D34" s="104">
        <v>27</v>
      </c>
      <c r="E34" s="52" t="s">
        <v>171</v>
      </c>
      <c r="F34" s="52" t="s">
        <v>464</v>
      </c>
      <c r="G34" s="78">
        <v>65473.26</v>
      </c>
      <c r="H34" s="171"/>
      <c r="I34" s="79">
        <f>G34/H33</f>
        <v>1.28</v>
      </c>
      <c r="AY34" s="21"/>
      <c r="AZ34" s="21"/>
      <c r="BA34" s="21"/>
    </row>
    <row r="35" spans="1:53" s="5" customFormat="1" ht="38.25" customHeight="1" thickBot="1" thickTop="1">
      <c r="A35" s="169"/>
      <c r="B35" s="169"/>
      <c r="C35" s="179"/>
      <c r="D35" s="104">
        <v>28</v>
      </c>
      <c r="E35" s="52" t="s">
        <v>171</v>
      </c>
      <c r="F35" s="52" t="s">
        <v>501</v>
      </c>
      <c r="G35" s="78">
        <v>67834.86</v>
      </c>
      <c r="H35" s="172"/>
      <c r="I35" s="79">
        <f>G35/H33</f>
        <v>1.33</v>
      </c>
      <c r="AY35" s="21"/>
      <c r="AZ35" s="21"/>
      <c r="BA35" s="21"/>
    </row>
    <row r="36" spans="1:53" s="5" customFormat="1" ht="32.25" customHeight="1" thickBot="1" thickTop="1">
      <c r="A36" s="50">
        <v>26</v>
      </c>
      <c r="B36" s="50" t="s">
        <v>349</v>
      </c>
      <c r="C36" s="48">
        <v>4.3</v>
      </c>
      <c r="D36" s="104">
        <v>29</v>
      </c>
      <c r="E36" s="125" t="s">
        <v>171</v>
      </c>
      <c r="F36" s="52" t="s">
        <v>318</v>
      </c>
      <c r="G36" s="78">
        <v>63288.11</v>
      </c>
      <c r="H36" s="12">
        <v>44395.17</v>
      </c>
      <c r="I36" s="79">
        <f t="shared" si="2"/>
        <v>1.43</v>
      </c>
      <c r="AY36" s="21"/>
      <c r="AZ36" s="21"/>
      <c r="BA36" s="21"/>
    </row>
    <row r="37" spans="1:53" s="5" customFormat="1" ht="46.5" customHeight="1" thickBot="1" thickTop="1">
      <c r="A37" s="50">
        <v>27</v>
      </c>
      <c r="B37" s="50" t="s">
        <v>65</v>
      </c>
      <c r="C37" s="48">
        <v>3.7</v>
      </c>
      <c r="D37" s="104">
        <v>30</v>
      </c>
      <c r="E37" s="52" t="s">
        <v>171</v>
      </c>
      <c r="F37" s="52" t="s">
        <v>431</v>
      </c>
      <c r="G37" s="78">
        <v>75029.59</v>
      </c>
      <c r="H37" s="12">
        <v>43443.93</v>
      </c>
      <c r="I37" s="79">
        <f t="shared" si="2"/>
        <v>1.73</v>
      </c>
      <c r="AY37" s="21"/>
      <c r="AZ37" s="21"/>
      <c r="BA37" s="21"/>
    </row>
    <row r="38" spans="1:9" s="5" customFormat="1" ht="32.25" customHeight="1" thickBot="1" thickTop="1">
      <c r="A38" s="29">
        <v>28</v>
      </c>
      <c r="B38" s="29" t="s">
        <v>350</v>
      </c>
      <c r="C38" s="97">
        <v>2.7</v>
      </c>
      <c r="D38" s="106"/>
      <c r="E38" s="52" t="s">
        <v>171</v>
      </c>
      <c r="F38" s="13" t="s">
        <v>153</v>
      </c>
      <c r="G38" s="78"/>
      <c r="H38" s="14">
        <v>50833.66</v>
      </c>
      <c r="I38" s="79">
        <v>0</v>
      </c>
    </row>
    <row r="39" spans="1:49" s="27" customFormat="1" ht="38.25" customHeight="1" thickBot="1" thickTop="1">
      <c r="A39" s="23"/>
      <c r="B39" s="23" t="s">
        <v>68</v>
      </c>
      <c r="C39" s="25">
        <f>AVERAGE(C4:C38)</f>
        <v>3.6</v>
      </c>
      <c r="D39" s="107"/>
      <c r="E39" s="25"/>
      <c r="F39" s="25"/>
      <c r="G39" s="33">
        <f>AVERAGE(G4:G38)</f>
        <v>69437.58</v>
      </c>
      <c r="H39" s="33">
        <f>AVERAGE(H4:H38)</f>
        <v>47141.6</v>
      </c>
      <c r="I39" s="33">
        <f>AVERAGE(I4:I38)</f>
        <v>1.38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</row>
    <row r="40" spans="1:9" s="5" customFormat="1" ht="42.75" customHeight="1" thickBot="1" thickTop="1">
      <c r="A40" s="138">
        <v>29</v>
      </c>
      <c r="B40" s="138" t="s">
        <v>69</v>
      </c>
      <c r="C40" s="137">
        <v>2.8</v>
      </c>
      <c r="D40" s="104">
        <v>31</v>
      </c>
      <c r="E40" s="52" t="s">
        <v>171</v>
      </c>
      <c r="F40" s="52" t="s">
        <v>434</v>
      </c>
      <c r="G40" s="78">
        <v>55068.6</v>
      </c>
      <c r="H40" s="140">
        <v>47257.15</v>
      </c>
      <c r="I40" s="79">
        <f aca="true" t="shared" si="3" ref="I40:I46">G40/H40</f>
        <v>1.17</v>
      </c>
    </row>
    <row r="41" spans="1:9" s="5" customFormat="1" ht="40.5" customHeight="1" thickBot="1" thickTop="1">
      <c r="A41" s="29">
        <v>30</v>
      </c>
      <c r="B41" s="29" t="s">
        <v>71</v>
      </c>
      <c r="C41" s="19">
        <v>3.4</v>
      </c>
      <c r="D41" s="104">
        <v>32</v>
      </c>
      <c r="E41" s="52" t="s">
        <v>171</v>
      </c>
      <c r="F41" s="52" t="s">
        <v>179</v>
      </c>
      <c r="G41" s="78">
        <v>41789.67</v>
      </c>
      <c r="H41" s="14">
        <v>43135.91</v>
      </c>
      <c r="I41" s="79">
        <f t="shared" si="3"/>
        <v>0.97</v>
      </c>
    </row>
    <row r="42" spans="1:49" s="28" customFormat="1" ht="32.25" customHeight="1" thickBot="1" thickTop="1">
      <c r="A42" s="29">
        <v>31</v>
      </c>
      <c r="B42" s="29" t="s">
        <v>351</v>
      </c>
      <c r="C42" s="19">
        <v>3.6</v>
      </c>
      <c r="D42" s="104">
        <v>33</v>
      </c>
      <c r="E42" s="52" t="s">
        <v>171</v>
      </c>
      <c r="F42" s="13" t="s">
        <v>319</v>
      </c>
      <c r="G42" s="78">
        <v>70791.73</v>
      </c>
      <c r="H42" s="14">
        <v>41390.16</v>
      </c>
      <c r="I42" s="79">
        <f t="shared" si="3"/>
        <v>1.71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9" s="5" customFormat="1" ht="41.25" customHeight="1" thickBot="1" thickTop="1">
      <c r="A43" s="138">
        <v>32</v>
      </c>
      <c r="B43" s="138" t="s">
        <v>435</v>
      </c>
      <c r="C43" s="137">
        <v>3.3</v>
      </c>
      <c r="D43" s="104">
        <v>34</v>
      </c>
      <c r="E43" s="52" t="s">
        <v>171</v>
      </c>
      <c r="F43" s="65" t="s">
        <v>436</v>
      </c>
      <c r="G43" s="78">
        <v>67013.5</v>
      </c>
      <c r="H43" s="143">
        <v>44278.14</v>
      </c>
      <c r="I43" s="79">
        <f t="shared" si="3"/>
        <v>1.51</v>
      </c>
    </row>
    <row r="44" spans="1:53" s="5" customFormat="1" ht="42.75" customHeight="1" thickBot="1" thickTop="1">
      <c r="A44" s="29">
        <v>33</v>
      </c>
      <c r="B44" s="29" t="s">
        <v>75</v>
      </c>
      <c r="C44" s="19">
        <v>3.3</v>
      </c>
      <c r="D44" s="104">
        <v>35</v>
      </c>
      <c r="E44" s="52" t="s">
        <v>180</v>
      </c>
      <c r="F44" s="52" t="s">
        <v>233</v>
      </c>
      <c r="G44" s="84">
        <v>56547.81</v>
      </c>
      <c r="H44" s="14">
        <v>43580.92</v>
      </c>
      <c r="I44" s="79">
        <f t="shared" si="3"/>
        <v>1.3</v>
      </c>
      <c r="AY44" s="21"/>
      <c r="AZ44" s="21"/>
      <c r="BA44" s="21"/>
    </row>
    <row r="45" spans="1:9" s="30" customFormat="1" ht="42.75" customHeight="1" thickBot="1" thickTop="1">
      <c r="A45" s="138">
        <v>34</v>
      </c>
      <c r="B45" s="138" t="s">
        <v>337</v>
      </c>
      <c r="C45" s="137">
        <v>2.9</v>
      </c>
      <c r="D45" s="104">
        <v>36</v>
      </c>
      <c r="E45" s="52" t="s">
        <v>171</v>
      </c>
      <c r="F45" s="52" t="s">
        <v>437</v>
      </c>
      <c r="G45" s="78">
        <v>51163.04</v>
      </c>
      <c r="H45" s="140">
        <v>40151.54</v>
      </c>
      <c r="I45" s="79">
        <f t="shared" si="3"/>
        <v>1.27</v>
      </c>
    </row>
    <row r="46" spans="1:9" s="5" customFormat="1" ht="35.25" customHeight="1" thickBot="1" thickTop="1">
      <c r="A46" s="29">
        <v>35</v>
      </c>
      <c r="B46" s="113" t="s">
        <v>79</v>
      </c>
      <c r="C46" s="19">
        <v>2.9</v>
      </c>
      <c r="D46" s="104"/>
      <c r="E46" s="52" t="s">
        <v>171</v>
      </c>
      <c r="F46" s="13" t="s">
        <v>153</v>
      </c>
      <c r="G46" s="78"/>
      <c r="H46" s="14">
        <v>42753.42</v>
      </c>
      <c r="I46" s="79">
        <f t="shared" si="3"/>
        <v>0</v>
      </c>
    </row>
    <row r="47" spans="1:49" s="34" customFormat="1" ht="40.5" customHeight="1" thickBot="1" thickTop="1">
      <c r="A47" s="32"/>
      <c r="B47" s="31" t="s">
        <v>82</v>
      </c>
      <c r="C47" s="25">
        <f>AVERAGE(C40:C46)</f>
        <v>3.2</v>
      </c>
      <c r="D47" s="107"/>
      <c r="E47" s="33"/>
      <c r="F47" s="33"/>
      <c r="G47" s="33">
        <f>AVERAGE(G40:G46)</f>
        <v>57062.39</v>
      </c>
      <c r="H47" s="33">
        <f>AVERAGE(H40:H46)</f>
        <v>43221.03</v>
      </c>
      <c r="I47" s="33">
        <f>AVERAGE(I40:I46)</f>
        <v>1.13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9" s="5" customFormat="1" ht="43.5" customHeight="1" thickBot="1" thickTop="1">
      <c r="A48" s="29">
        <v>36</v>
      </c>
      <c r="B48" s="29" t="s">
        <v>83</v>
      </c>
      <c r="C48" s="19">
        <v>3.1</v>
      </c>
      <c r="D48" s="104">
        <v>37</v>
      </c>
      <c r="E48" s="52" t="s">
        <v>180</v>
      </c>
      <c r="F48" s="52" t="s">
        <v>207</v>
      </c>
      <c r="G48" s="78">
        <v>48116.23</v>
      </c>
      <c r="H48" s="14">
        <v>36058.63</v>
      </c>
      <c r="I48" s="79">
        <f>G48/H48</f>
        <v>1.33</v>
      </c>
    </row>
    <row r="49" spans="1:9" s="5" customFormat="1" ht="43.5" customHeight="1" thickBot="1" thickTop="1">
      <c r="A49" s="138">
        <v>37</v>
      </c>
      <c r="B49" s="138" t="s">
        <v>85</v>
      </c>
      <c r="C49" s="137">
        <v>3.1</v>
      </c>
      <c r="D49" s="104">
        <v>38</v>
      </c>
      <c r="E49" s="52" t="s">
        <v>180</v>
      </c>
      <c r="F49" s="52" t="s">
        <v>438</v>
      </c>
      <c r="G49" s="78">
        <v>48909.12</v>
      </c>
      <c r="H49" s="140">
        <v>38790.06</v>
      </c>
      <c r="I49" s="79">
        <f>G49/H49</f>
        <v>1.26</v>
      </c>
    </row>
    <row r="50" spans="1:9" s="5" customFormat="1" ht="43.5" customHeight="1" thickBot="1" thickTop="1">
      <c r="A50" s="167">
        <v>38</v>
      </c>
      <c r="B50" s="167" t="s">
        <v>88</v>
      </c>
      <c r="C50" s="177">
        <v>3</v>
      </c>
      <c r="D50" s="104"/>
      <c r="E50" s="52" t="s">
        <v>180</v>
      </c>
      <c r="F50" s="52" t="s">
        <v>273</v>
      </c>
      <c r="G50" s="78">
        <v>44771.04</v>
      </c>
      <c r="H50" s="197">
        <v>35961.17</v>
      </c>
      <c r="I50" s="79">
        <f>G50/H50</f>
        <v>1.24</v>
      </c>
    </row>
    <row r="51" spans="1:9" s="5" customFormat="1" ht="43.5" customHeight="1" thickBot="1" thickTop="1">
      <c r="A51" s="168"/>
      <c r="B51" s="168"/>
      <c r="C51" s="178"/>
      <c r="D51" s="104">
        <v>39</v>
      </c>
      <c r="E51" s="52" t="s">
        <v>180</v>
      </c>
      <c r="F51" s="52" t="s">
        <v>439</v>
      </c>
      <c r="G51" s="78">
        <v>40336.34</v>
      </c>
      <c r="H51" s="198"/>
      <c r="I51" s="79">
        <f>G51/H50</f>
        <v>1.12</v>
      </c>
    </row>
    <row r="52" spans="1:9" s="5" customFormat="1" ht="43.5" customHeight="1" thickBot="1" thickTop="1">
      <c r="A52" s="169"/>
      <c r="B52" s="169"/>
      <c r="C52" s="179"/>
      <c r="D52" s="104">
        <v>40</v>
      </c>
      <c r="E52" s="52" t="s">
        <v>180</v>
      </c>
      <c r="F52" s="52" t="s">
        <v>502</v>
      </c>
      <c r="G52" s="78">
        <v>58075.14</v>
      </c>
      <c r="H52" s="199"/>
      <c r="I52" s="79">
        <f>G52/H50</f>
        <v>1.61</v>
      </c>
    </row>
    <row r="53" spans="1:9" s="5" customFormat="1" ht="43.5" customHeight="1" thickBot="1" thickTop="1">
      <c r="A53" s="29">
        <v>39</v>
      </c>
      <c r="B53" s="29" t="s">
        <v>91</v>
      </c>
      <c r="C53" s="19">
        <v>3.2</v>
      </c>
      <c r="D53" s="104">
        <v>41</v>
      </c>
      <c r="E53" s="52" t="s">
        <v>180</v>
      </c>
      <c r="F53" s="13" t="s">
        <v>181</v>
      </c>
      <c r="G53" s="78">
        <v>71641.97</v>
      </c>
      <c r="H53" s="14">
        <v>35179.69</v>
      </c>
      <c r="I53" s="79">
        <f>G53/H53</f>
        <v>2.04</v>
      </c>
    </row>
    <row r="54" spans="1:9" s="5" customFormat="1" ht="43.5" customHeight="1" thickBot="1" thickTop="1">
      <c r="A54" s="29">
        <v>40</v>
      </c>
      <c r="B54" s="29" t="s">
        <v>92</v>
      </c>
      <c r="C54" s="19">
        <v>3.2</v>
      </c>
      <c r="D54" s="104">
        <v>42</v>
      </c>
      <c r="E54" s="52" t="s">
        <v>180</v>
      </c>
      <c r="F54" s="52" t="s">
        <v>182</v>
      </c>
      <c r="G54" s="78">
        <v>61871.79</v>
      </c>
      <c r="H54" s="14">
        <v>36524.89</v>
      </c>
      <c r="I54" s="79">
        <f>G54/H54</f>
        <v>1.69</v>
      </c>
    </row>
    <row r="55" spans="1:9" s="5" customFormat="1" ht="39" customHeight="1" thickBot="1" thickTop="1">
      <c r="A55" s="50">
        <v>41</v>
      </c>
      <c r="B55" s="50" t="s">
        <v>95</v>
      </c>
      <c r="C55" s="48">
        <v>3.2</v>
      </c>
      <c r="D55" s="104">
        <v>43</v>
      </c>
      <c r="E55" s="125" t="s">
        <v>180</v>
      </c>
      <c r="F55" s="52" t="s">
        <v>320</v>
      </c>
      <c r="G55" s="78">
        <v>36401.25</v>
      </c>
      <c r="H55" s="12">
        <v>37556.24</v>
      </c>
      <c r="I55" s="79">
        <f>G55/H55</f>
        <v>0.97</v>
      </c>
    </row>
    <row r="56" spans="1:9" ht="36" customHeight="1" thickBot="1" thickTop="1">
      <c r="A56" s="29">
        <v>42</v>
      </c>
      <c r="B56" s="29" t="s">
        <v>99</v>
      </c>
      <c r="C56" s="19">
        <v>3.1</v>
      </c>
      <c r="D56" s="104">
        <v>44</v>
      </c>
      <c r="E56" s="52" t="s">
        <v>180</v>
      </c>
      <c r="F56" s="52" t="s">
        <v>327</v>
      </c>
      <c r="G56" s="78">
        <v>59943.38</v>
      </c>
      <c r="H56" s="14">
        <v>36612.15</v>
      </c>
      <c r="I56" s="79">
        <f>G56/H56</f>
        <v>1.64</v>
      </c>
    </row>
    <row r="57" spans="1:9" ht="36" customHeight="1" thickBot="1" thickTop="1">
      <c r="A57" s="167">
        <v>43</v>
      </c>
      <c r="B57" s="167" t="s">
        <v>102</v>
      </c>
      <c r="C57" s="177">
        <v>2.9</v>
      </c>
      <c r="D57" s="104"/>
      <c r="E57" s="52"/>
      <c r="F57" s="52" t="s">
        <v>273</v>
      </c>
      <c r="G57" s="78">
        <v>35548.45</v>
      </c>
      <c r="H57" s="170">
        <v>35323.88</v>
      </c>
      <c r="I57" s="79">
        <f>G57/H57</f>
        <v>1.01</v>
      </c>
    </row>
    <row r="58" spans="1:9" ht="36" customHeight="1" thickBot="1" thickTop="1">
      <c r="A58" s="168"/>
      <c r="B58" s="168"/>
      <c r="C58" s="178"/>
      <c r="D58" s="104">
        <v>45</v>
      </c>
      <c r="E58" s="52" t="s">
        <v>180</v>
      </c>
      <c r="F58" s="52" t="s">
        <v>503</v>
      </c>
      <c r="G58" s="78">
        <v>27985.18</v>
      </c>
      <c r="H58" s="171"/>
      <c r="I58" s="79">
        <f>G58/H57</f>
        <v>0.79</v>
      </c>
    </row>
    <row r="59" spans="1:9" ht="36" customHeight="1" thickBot="1" thickTop="1">
      <c r="A59" s="168"/>
      <c r="B59" s="168"/>
      <c r="C59" s="178"/>
      <c r="D59" s="104">
        <v>46</v>
      </c>
      <c r="E59" s="52" t="s">
        <v>180</v>
      </c>
      <c r="F59" s="52" t="s">
        <v>441</v>
      </c>
      <c r="G59" s="78">
        <v>35592</v>
      </c>
      <c r="H59" s="171"/>
      <c r="I59" s="79">
        <f>G59/H57</f>
        <v>1.01</v>
      </c>
    </row>
    <row r="60" spans="1:9" ht="38.25" customHeight="1" thickBot="1" thickTop="1">
      <c r="A60" s="169"/>
      <c r="B60" s="169"/>
      <c r="C60" s="179"/>
      <c r="D60" s="104">
        <v>47</v>
      </c>
      <c r="E60" s="125" t="s">
        <v>180</v>
      </c>
      <c r="F60" s="52" t="s">
        <v>442</v>
      </c>
      <c r="G60" s="78">
        <v>41840</v>
      </c>
      <c r="H60" s="172"/>
      <c r="I60" s="79">
        <f>G60/H57</f>
        <v>1.18</v>
      </c>
    </row>
    <row r="61" spans="1:50" ht="42.75" customHeight="1" thickBot="1" thickTop="1">
      <c r="A61" s="138">
        <v>44</v>
      </c>
      <c r="B61" s="138" t="s">
        <v>104</v>
      </c>
      <c r="C61" s="137">
        <v>3.2</v>
      </c>
      <c r="D61" s="104">
        <v>48</v>
      </c>
      <c r="E61" s="52" t="s">
        <v>180</v>
      </c>
      <c r="F61" s="52" t="s">
        <v>321</v>
      </c>
      <c r="G61" s="78">
        <v>50677.09</v>
      </c>
      <c r="H61" s="140">
        <v>36007.69</v>
      </c>
      <c r="I61" s="79">
        <f>G61/H61</f>
        <v>1.41</v>
      </c>
      <c r="AX61" s="21"/>
    </row>
    <row r="62" spans="1:9" ht="42.75" customHeight="1" thickBot="1" thickTop="1">
      <c r="A62" s="29">
        <v>45</v>
      </c>
      <c r="B62" s="29" t="s">
        <v>106</v>
      </c>
      <c r="C62" s="19">
        <v>3.5</v>
      </c>
      <c r="D62" s="104">
        <v>49</v>
      </c>
      <c r="E62" s="52" t="s">
        <v>180</v>
      </c>
      <c r="F62" s="52" t="s">
        <v>183</v>
      </c>
      <c r="G62" s="78">
        <v>54607.04</v>
      </c>
      <c r="H62" s="82">
        <v>35828.36</v>
      </c>
      <c r="I62" s="79">
        <f>G62/H62</f>
        <v>1.52</v>
      </c>
    </row>
    <row r="63" spans="1:9" ht="42.75" customHeight="1" thickBot="1" thickTop="1">
      <c r="A63" s="138">
        <v>46</v>
      </c>
      <c r="B63" s="138" t="s">
        <v>109</v>
      </c>
      <c r="C63" s="137">
        <v>3.3</v>
      </c>
      <c r="D63" s="104">
        <v>50</v>
      </c>
      <c r="E63" s="52" t="s">
        <v>180</v>
      </c>
      <c r="F63" s="52" t="s">
        <v>444</v>
      </c>
      <c r="G63" s="78">
        <v>49578.63</v>
      </c>
      <c r="H63" s="140">
        <v>36897.52</v>
      </c>
      <c r="I63" s="79">
        <f>G63/H63</f>
        <v>1.34</v>
      </c>
    </row>
    <row r="64" spans="1:9" ht="60" customHeight="1" thickBot="1" thickTop="1">
      <c r="A64" s="50">
        <v>47</v>
      </c>
      <c r="B64" s="50" t="s">
        <v>352</v>
      </c>
      <c r="C64" s="48">
        <v>3.1</v>
      </c>
      <c r="D64" s="104">
        <v>51</v>
      </c>
      <c r="E64" s="125" t="s">
        <v>180</v>
      </c>
      <c r="F64" s="52" t="s">
        <v>184</v>
      </c>
      <c r="G64" s="78">
        <v>50929.32</v>
      </c>
      <c r="H64" s="12">
        <v>37590.49</v>
      </c>
      <c r="I64" s="79">
        <f>G64/H64</f>
        <v>1.35</v>
      </c>
    </row>
    <row r="65" spans="1:9" ht="38.25" customHeight="1" thickBot="1" thickTop="1">
      <c r="A65" s="138">
        <v>48</v>
      </c>
      <c r="B65" s="50" t="s">
        <v>114</v>
      </c>
      <c r="C65" s="48">
        <v>3</v>
      </c>
      <c r="D65" s="104">
        <v>52</v>
      </c>
      <c r="E65" s="52" t="s">
        <v>180</v>
      </c>
      <c r="F65" s="52" t="s">
        <v>447</v>
      </c>
      <c r="G65" s="78">
        <v>51807.35</v>
      </c>
      <c r="H65" s="12">
        <v>36498.74</v>
      </c>
      <c r="I65" s="79">
        <f>G65/H65</f>
        <v>1.42</v>
      </c>
    </row>
    <row r="66" spans="1:9" ht="38.25" customHeight="1" thickBot="1" thickTop="1">
      <c r="A66" s="167">
        <v>48</v>
      </c>
      <c r="B66" s="167" t="s">
        <v>115</v>
      </c>
      <c r="C66" s="177">
        <v>3</v>
      </c>
      <c r="D66" s="104"/>
      <c r="E66" s="52" t="s">
        <v>180</v>
      </c>
      <c r="F66" s="52" t="s">
        <v>273</v>
      </c>
      <c r="G66" s="78">
        <v>57125.95</v>
      </c>
      <c r="H66" s="170">
        <v>36438.31</v>
      </c>
      <c r="I66" s="79">
        <f aca="true" t="shared" si="4" ref="I66:I72">G66/H66</f>
        <v>1.57</v>
      </c>
    </row>
    <row r="67" spans="1:9" ht="38.25" customHeight="1" thickBot="1" thickTop="1">
      <c r="A67" s="168"/>
      <c r="B67" s="168"/>
      <c r="C67" s="178"/>
      <c r="D67" s="104">
        <v>53</v>
      </c>
      <c r="E67" s="52" t="s">
        <v>180</v>
      </c>
      <c r="F67" s="52" t="s">
        <v>448</v>
      </c>
      <c r="G67" s="78">
        <v>65121.3</v>
      </c>
      <c r="H67" s="171"/>
      <c r="I67" s="79">
        <f>G67/H66</f>
        <v>1.79</v>
      </c>
    </row>
    <row r="68" spans="1:9" ht="56.25" customHeight="1" thickBot="1" thickTop="1">
      <c r="A68" s="169"/>
      <c r="B68" s="169"/>
      <c r="C68" s="179"/>
      <c r="D68" s="104">
        <v>54</v>
      </c>
      <c r="E68" s="52" t="s">
        <v>180</v>
      </c>
      <c r="F68" s="52" t="s">
        <v>504</v>
      </c>
      <c r="G68" s="78">
        <v>53699.42</v>
      </c>
      <c r="H68" s="172"/>
      <c r="I68" s="79">
        <f>G68/H66</f>
        <v>1.47</v>
      </c>
    </row>
    <row r="69" spans="1:9" ht="38.25" customHeight="1" thickBot="1" thickTop="1">
      <c r="A69" s="50">
        <v>50</v>
      </c>
      <c r="B69" s="29" t="s">
        <v>116</v>
      </c>
      <c r="C69" s="19">
        <v>3</v>
      </c>
      <c r="D69" s="104">
        <v>55</v>
      </c>
      <c r="E69" s="52" t="s">
        <v>180</v>
      </c>
      <c r="F69" s="52" t="s">
        <v>211</v>
      </c>
      <c r="G69" s="78">
        <v>49594.4</v>
      </c>
      <c r="H69" s="14">
        <v>35738.5</v>
      </c>
      <c r="I69" s="79">
        <f t="shared" si="4"/>
        <v>1.39</v>
      </c>
    </row>
    <row r="70" spans="1:9" ht="61.5" customHeight="1" thickBot="1" thickTop="1">
      <c r="A70" s="50">
        <v>51</v>
      </c>
      <c r="B70" s="50" t="s">
        <v>353</v>
      </c>
      <c r="C70" s="110">
        <v>2.9</v>
      </c>
      <c r="D70" s="104">
        <v>56</v>
      </c>
      <c r="E70" s="125" t="s">
        <v>180</v>
      </c>
      <c r="F70" s="52" t="s">
        <v>185</v>
      </c>
      <c r="G70" s="78">
        <v>54711.61</v>
      </c>
      <c r="H70" s="12">
        <v>42021.99</v>
      </c>
      <c r="I70" s="79">
        <f t="shared" si="4"/>
        <v>1.3</v>
      </c>
    </row>
    <row r="71" spans="1:9" ht="46.5" customHeight="1" thickBot="1" thickTop="1">
      <c r="A71" s="29">
        <v>52</v>
      </c>
      <c r="B71" s="29" t="s">
        <v>120</v>
      </c>
      <c r="C71" s="19">
        <v>3.2</v>
      </c>
      <c r="D71" s="104">
        <v>57</v>
      </c>
      <c r="E71" s="52" t="s">
        <v>180</v>
      </c>
      <c r="F71" s="52" t="s">
        <v>236</v>
      </c>
      <c r="G71" s="78">
        <v>58313.94</v>
      </c>
      <c r="H71" s="14">
        <v>36960.05</v>
      </c>
      <c r="I71" s="79">
        <f t="shared" si="4"/>
        <v>1.58</v>
      </c>
    </row>
    <row r="72" spans="1:9" ht="39" customHeight="1" thickBot="1" thickTop="1">
      <c r="A72" s="167">
        <v>53</v>
      </c>
      <c r="B72" s="167" t="s">
        <v>122</v>
      </c>
      <c r="C72" s="177">
        <v>3</v>
      </c>
      <c r="D72" s="104"/>
      <c r="E72" s="206" t="s">
        <v>180</v>
      </c>
      <c r="F72" s="52" t="s">
        <v>273</v>
      </c>
      <c r="G72" s="78">
        <v>47406.83</v>
      </c>
      <c r="H72" s="170">
        <v>36422.42</v>
      </c>
      <c r="I72" s="79">
        <f t="shared" si="4"/>
        <v>1.3</v>
      </c>
    </row>
    <row r="73" spans="1:9" ht="39" thickBot="1" thickTop="1">
      <c r="A73" s="168"/>
      <c r="B73" s="168"/>
      <c r="C73" s="178"/>
      <c r="D73" s="104">
        <v>58</v>
      </c>
      <c r="E73" s="207"/>
      <c r="F73" s="52" t="s">
        <v>449</v>
      </c>
      <c r="G73" s="78">
        <v>34912.87</v>
      </c>
      <c r="H73" s="171"/>
      <c r="I73" s="79">
        <f>G73/H72</f>
        <v>0.96</v>
      </c>
    </row>
    <row r="74" spans="1:9" ht="39" thickBot="1" thickTop="1">
      <c r="A74" s="169"/>
      <c r="B74" s="169"/>
      <c r="C74" s="179"/>
      <c r="D74" s="104">
        <v>59</v>
      </c>
      <c r="E74" s="208"/>
      <c r="F74" s="52" t="s">
        <v>505</v>
      </c>
      <c r="G74" s="78">
        <v>50530.31</v>
      </c>
      <c r="H74" s="172"/>
      <c r="I74" s="79">
        <f>G74/H72</f>
        <v>1.39</v>
      </c>
    </row>
    <row r="75" spans="1:9" ht="48.75" customHeight="1" thickBot="1" thickTop="1">
      <c r="A75" s="29">
        <v>54</v>
      </c>
      <c r="B75" s="29" t="s">
        <v>124</v>
      </c>
      <c r="C75" s="19">
        <v>3.1</v>
      </c>
      <c r="D75" s="104">
        <v>60</v>
      </c>
      <c r="E75" s="52" t="s">
        <v>180</v>
      </c>
      <c r="F75" s="52" t="s">
        <v>186</v>
      </c>
      <c r="G75" s="78">
        <v>45287.15</v>
      </c>
      <c r="H75" s="14">
        <v>35510.22</v>
      </c>
      <c r="I75" s="79">
        <f>G75/H75</f>
        <v>1.28</v>
      </c>
    </row>
    <row r="76" spans="1:9" ht="48.75" customHeight="1" thickBot="1" thickTop="1">
      <c r="A76" s="29">
        <v>55</v>
      </c>
      <c r="B76" s="29" t="s">
        <v>354</v>
      </c>
      <c r="C76" s="19">
        <v>3.4</v>
      </c>
      <c r="D76" s="104">
        <v>61</v>
      </c>
      <c r="E76" s="52" t="s">
        <v>180</v>
      </c>
      <c r="F76" s="52" t="s">
        <v>324</v>
      </c>
      <c r="G76" s="78">
        <v>55094.58</v>
      </c>
      <c r="H76" s="14">
        <v>37526.14</v>
      </c>
      <c r="I76" s="79">
        <f>G76/H76</f>
        <v>1.47</v>
      </c>
    </row>
    <row r="77" spans="1:9" s="5" customFormat="1" ht="48.75" customHeight="1" thickBot="1" thickTop="1">
      <c r="A77" s="29">
        <v>56</v>
      </c>
      <c r="B77" s="29" t="s">
        <v>128</v>
      </c>
      <c r="C77" s="19">
        <v>3.2</v>
      </c>
      <c r="D77" s="104">
        <v>62</v>
      </c>
      <c r="E77" s="52" t="s">
        <v>180</v>
      </c>
      <c r="F77" s="52" t="s">
        <v>453</v>
      </c>
      <c r="G77" s="78">
        <v>50636.57</v>
      </c>
      <c r="H77" s="14">
        <v>34607.67</v>
      </c>
      <c r="I77" s="79">
        <f>G77/H77</f>
        <v>1.46</v>
      </c>
    </row>
    <row r="78" spans="1:9" s="5" customFormat="1" ht="48.75" customHeight="1" thickBot="1" thickTop="1">
      <c r="A78" s="138">
        <v>57</v>
      </c>
      <c r="B78" s="138" t="s">
        <v>130</v>
      </c>
      <c r="C78" s="137">
        <v>3.3</v>
      </c>
      <c r="D78" s="104">
        <v>63</v>
      </c>
      <c r="E78" s="52" t="s">
        <v>180</v>
      </c>
      <c r="F78" s="13" t="s">
        <v>322</v>
      </c>
      <c r="G78" s="78">
        <v>67562.49</v>
      </c>
      <c r="H78" s="140">
        <v>36862.85</v>
      </c>
      <c r="I78" s="79">
        <f>G78/H78</f>
        <v>1.83</v>
      </c>
    </row>
    <row r="79" spans="1:9" s="5" customFormat="1" ht="48.75" customHeight="1" thickBot="1" thickTop="1">
      <c r="A79" s="168">
        <v>56</v>
      </c>
      <c r="B79" s="168" t="s">
        <v>132</v>
      </c>
      <c r="C79" s="178">
        <v>3.2</v>
      </c>
      <c r="D79" s="104">
        <v>64</v>
      </c>
      <c r="E79" s="52" t="s">
        <v>180</v>
      </c>
      <c r="F79" s="13" t="s">
        <v>468</v>
      </c>
      <c r="G79" s="78">
        <v>38768.52</v>
      </c>
      <c r="H79" s="171">
        <v>37385.56</v>
      </c>
      <c r="I79" s="79">
        <f>G79/H79</f>
        <v>1.04</v>
      </c>
    </row>
    <row r="80" spans="1:9" s="5" customFormat="1" ht="48.75" customHeight="1" thickBot="1" thickTop="1">
      <c r="A80" s="169"/>
      <c r="B80" s="169"/>
      <c r="C80" s="179"/>
      <c r="D80" s="104">
        <v>65</v>
      </c>
      <c r="E80" s="52" t="s">
        <v>180</v>
      </c>
      <c r="F80" s="52" t="s">
        <v>454</v>
      </c>
      <c r="G80" s="78">
        <v>45593.29</v>
      </c>
      <c r="H80" s="172"/>
      <c r="I80" s="79">
        <f>G80/H79</f>
        <v>1.22</v>
      </c>
    </row>
    <row r="81" spans="1:9" s="5" customFormat="1" ht="41.25" customHeight="1" thickBot="1" thickTop="1">
      <c r="A81" s="167">
        <v>57</v>
      </c>
      <c r="B81" s="167" t="s">
        <v>136</v>
      </c>
      <c r="C81" s="177">
        <v>2.9</v>
      </c>
      <c r="D81" s="104"/>
      <c r="E81" s="206" t="s">
        <v>180</v>
      </c>
      <c r="F81" s="52" t="s">
        <v>273</v>
      </c>
      <c r="G81" s="78">
        <v>45767.37</v>
      </c>
      <c r="H81" s="170">
        <v>37505.47</v>
      </c>
      <c r="I81" s="79">
        <f>G81/H81</f>
        <v>1.22</v>
      </c>
    </row>
    <row r="82" spans="1:49" s="37" customFormat="1" ht="41.25" customHeight="1" thickBot="1" thickTop="1">
      <c r="A82" s="168"/>
      <c r="B82" s="168"/>
      <c r="C82" s="178"/>
      <c r="D82" s="104">
        <v>66</v>
      </c>
      <c r="E82" s="207"/>
      <c r="F82" s="65" t="s">
        <v>456</v>
      </c>
      <c r="G82" s="78">
        <v>41945.86</v>
      </c>
      <c r="H82" s="171"/>
      <c r="I82" s="79">
        <f>G82/H81</f>
        <v>1.12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37" customFormat="1" ht="41.25" customHeight="1" thickBot="1" thickTop="1">
      <c r="A83" s="168"/>
      <c r="B83" s="168"/>
      <c r="C83" s="178"/>
      <c r="D83" s="104">
        <v>67</v>
      </c>
      <c r="E83" s="207"/>
      <c r="F83" s="65" t="s">
        <v>457</v>
      </c>
      <c r="G83" s="78">
        <v>50859.77</v>
      </c>
      <c r="H83" s="171"/>
      <c r="I83" s="79">
        <f>G83/H81</f>
        <v>1.36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37" customFormat="1" ht="41.25" customHeight="1" thickBot="1" thickTop="1">
      <c r="A84" s="169"/>
      <c r="B84" s="169"/>
      <c r="C84" s="179"/>
      <c r="D84" s="104">
        <v>68</v>
      </c>
      <c r="E84" s="208"/>
      <c r="F84" s="65" t="s">
        <v>469</v>
      </c>
      <c r="G84" s="78">
        <v>18005.68</v>
      </c>
      <c r="H84" s="172"/>
      <c r="I84" s="79">
        <f>G84/H81</f>
        <v>0.48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37" customFormat="1" ht="41.25" customHeight="1" thickBot="1" thickTop="1">
      <c r="A85" s="167">
        <v>60</v>
      </c>
      <c r="B85" s="167" t="s">
        <v>137</v>
      </c>
      <c r="C85" s="214">
        <v>3.2</v>
      </c>
      <c r="D85" s="104"/>
      <c r="E85" s="160"/>
      <c r="F85" s="65" t="s">
        <v>273</v>
      </c>
      <c r="G85" s="78">
        <v>47051.5</v>
      </c>
      <c r="H85" s="170">
        <v>37499.37</v>
      </c>
      <c r="I85" s="79">
        <f>G85/H85</f>
        <v>1.25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36" customFormat="1" ht="48.75" customHeight="1" thickBot="1" thickTop="1">
      <c r="A86" s="168"/>
      <c r="B86" s="168"/>
      <c r="C86" s="215"/>
      <c r="D86" s="104">
        <v>69</v>
      </c>
      <c r="E86" s="52" t="s">
        <v>180</v>
      </c>
      <c r="F86" s="52" t="s">
        <v>237</v>
      </c>
      <c r="G86" s="78">
        <v>58134.7</v>
      </c>
      <c r="H86" s="171"/>
      <c r="I86" s="79">
        <f>G86/H85</f>
        <v>1.55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36" customFormat="1" ht="48.75" customHeight="1" thickBot="1" thickTop="1">
      <c r="A87" s="169"/>
      <c r="B87" s="169"/>
      <c r="C87" s="216"/>
      <c r="D87" s="104">
        <v>70</v>
      </c>
      <c r="E87" s="52" t="s">
        <v>180</v>
      </c>
      <c r="F87" s="52" t="s">
        <v>472</v>
      </c>
      <c r="G87" s="78">
        <v>35968.31</v>
      </c>
      <c r="H87" s="172"/>
      <c r="I87" s="79">
        <f>G87/H85</f>
        <v>0.96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9" s="5" customFormat="1" ht="48.75" customHeight="1" thickBot="1" thickTop="1">
      <c r="A88" s="29">
        <v>61</v>
      </c>
      <c r="B88" s="29" t="s">
        <v>138</v>
      </c>
      <c r="C88" s="19">
        <v>2.9</v>
      </c>
      <c r="D88" s="104">
        <v>71</v>
      </c>
      <c r="E88" s="52" t="s">
        <v>180</v>
      </c>
      <c r="F88" s="52" t="s">
        <v>187</v>
      </c>
      <c r="G88" s="78">
        <v>46050.08</v>
      </c>
      <c r="H88" s="14">
        <v>37138.31</v>
      </c>
      <c r="I88" s="79">
        <f>G88/H88</f>
        <v>1.24</v>
      </c>
    </row>
    <row r="89" spans="1:9" s="5" customFormat="1" ht="48.75" customHeight="1" thickBot="1" thickTop="1">
      <c r="A89" s="29">
        <v>62</v>
      </c>
      <c r="B89" s="29" t="s">
        <v>142</v>
      </c>
      <c r="C89" s="19">
        <v>3</v>
      </c>
      <c r="D89" s="104">
        <v>72</v>
      </c>
      <c r="E89" s="52" t="s">
        <v>180</v>
      </c>
      <c r="F89" s="13" t="s">
        <v>188</v>
      </c>
      <c r="G89" s="78">
        <v>51126.73</v>
      </c>
      <c r="H89" s="14">
        <v>36963.21</v>
      </c>
      <c r="I89" s="79">
        <f>G89/H89</f>
        <v>1.38</v>
      </c>
    </row>
    <row r="90" spans="1:9" s="5" customFormat="1" ht="48.75" customHeight="1" thickBot="1" thickTop="1">
      <c r="A90" s="50">
        <v>63</v>
      </c>
      <c r="B90" s="50" t="s">
        <v>143</v>
      </c>
      <c r="C90" s="48">
        <v>2.9</v>
      </c>
      <c r="D90" s="104">
        <v>73</v>
      </c>
      <c r="E90" s="125" t="s">
        <v>180</v>
      </c>
      <c r="F90" s="52" t="s">
        <v>323</v>
      </c>
      <c r="G90" s="78">
        <v>47035.9</v>
      </c>
      <c r="H90" s="12">
        <v>37170.85</v>
      </c>
      <c r="I90" s="79">
        <f>G90/H90</f>
        <v>1.27</v>
      </c>
    </row>
    <row r="91" spans="1:9" s="5" customFormat="1" ht="48.75" customHeight="1" thickBot="1" thickTop="1">
      <c r="A91" s="167">
        <v>64</v>
      </c>
      <c r="B91" s="167" t="s">
        <v>146</v>
      </c>
      <c r="C91" s="177">
        <v>2.9</v>
      </c>
      <c r="D91" s="104"/>
      <c r="E91" s="154"/>
      <c r="F91" s="52" t="s">
        <v>273</v>
      </c>
      <c r="G91" s="78">
        <v>19507.92</v>
      </c>
      <c r="H91" s="170">
        <v>41724.34</v>
      </c>
      <c r="I91" s="79">
        <f>G91/H91</f>
        <v>0.47</v>
      </c>
    </row>
    <row r="92" spans="1:9" s="5" customFormat="1" ht="48.75" customHeight="1" thickBot="1" thickTop="1">
      <c r="A92" s="168"/>
      <c r="B92" s="168"/>
      <c r="C92" s="178"/>
      <c r="D92" s="104">
        <v>74</v>
      </c>
      <c r="E92" s="154" t="s">
        <v>180</v>
      </c>
      <c r="F92" s="52" t="s">
        <v>473</v>
      </c>
      <c r="G92" s="78">
        <v>31033.86</v>
      </c>
      <c r="H92" s="171"/>
      <c r="I92" s="79">
        <f>G92/H91</f>
        <v>0.74</v>
      </c>
    </row>
    <row r="93" spans="1:9" s="5" customFormat="1" ht="48.75" customHeight="1" thickBot="1" thickTop="1">
      <c r="A93" s="169"/>
      <c r="B93" s="169"/>
      <c r="C93" s="179"/>
      <c r="D93" s="104">
        <v>75</v>
      </c>
      <c r="E93" s="125" t="s">
        <v>180</v>
      </c>
      <c r="F93" s="52" t="s">
        <v>459</v>
      </c>
      <c r="G93" s="78">
        <v>13744.95</v>
      </c>
      <c r="H93" s="172"/>
      <c r="I93" s="79">
        <f>G93/H91</f>
        <v>0.33</v>
      </c>
    </row>
    <row r="94" spans="1:49" s="34" customFormat="1" ht="39.75" customHeight="1" thickBot="1" thickTop="1">
      <c r="A94" s="67"/>
      <c r="B94" s="67" t="s">
        <v>148</v>
      </c>
      <c r="C94" s="25">
        <f>AVERAGE(C48:C92)</f>
        <v>3.1</v>
      </c>
      <c r="D94" s="107"/>
      <c r="E94" s="33"/>
      <c r="F94" s="33"/>
      <c r="G94" s="33">
        <f>AVERAGE(G48:G93)</f>
        <v>46722.24</v>
      </c>
      <c r="H94" s="33">
        <f>AVERAGE(H48:H92)</f>
        <v>36976.03</v>
      </c>
      <c r="I94" s="33">
        <f>AVERAGE(I48:I93)</f>
        <v>1.27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9" s="5" customFormat="1" ht="19.5" thickTop="1">
      <c r="A95" s="41"/>
      <c r="B95" s="41"/>
      <c r="C95" s="3"/>
      <c r="D95" s="108"/>
      <c r="E95" s="4"/>
      <c r="F95" s="42"/>
      <c r="G95" s="4"/>
      <c r="H95" s="4"/>
      <c r="I95" s="4"/>
    </row>
    <row r="96" spans="1:9" s="5" customFormat="1" ht="18.75">
      <c r="A96" s="41"/>
      <c r="B96" s="41"/>
      <c r="C96" s="3"/>
      <c r="D96" s="108"/>
      <c r="E96" s="4"/>
      <c r="F96" s="42"/>
      <c r="G96" s="4"/>
      <c r="H96" s="4"/>
      <c r="I96" s="4"/>
    </row>
    <row r="97" spans="1:9" s="5" customFormat="1" ht="18.75">
      <c r="A97" s="41"/>
      <c r="B97" s="41"/>
      <c r="C97" s="3"/>
      <c r="D97" s="108"/>
      <c r="E97" s="4"/>
      <c r="F97" s="42"/>
      <c r="G97" s="4"/>
      <c r="H97" s="4"/>
      <c r="I97" s="4"/>
    </row>
    <row r="98" spans="1:9" s="5" customFormat="1" ht="18.75">
      <c r="A98" s="41"/>
      <c r="B98" s="41"/>
      <c r="C98" s="3"/>
      <c r="D98" s="108"/>
      <c r="E98" s="4"/>
      <c r="F98" s="42"/>
      <c r="G98" s="4"/>
      <c r="H98" s="4"/>
      <c r="I98" s="4"/>
    </row>
    <row r="99" spans="1:9" s="5" customFormat="1" ht="18.75">
      <c r="A99" s="41"/>
      <c r="B99" s="41"/>
      <c r="C99" s="3"/>
      <c r="D99" s="108" t="e">
        <f>#REF!+'заместитель по ВР публикация'!D33+'заместитель по ВМР публик'!E39+'заместитель по УВР публик'!E90+'главный бухгалтер публикация'!E82+'руководитель публикация'!E77</f>
        <v>#REF!</v>
      </c>
      <c r="E99" s="4"/>
      <c r="F99" s="42"/>
      <c r="G99" s="4"/>
      <c r="H99" s="4"/>
      <c r="I99" s="4"/>
    </row>
    <row r="100" spans="1:9" s="5" customFormat="1" ht="18.75">
      <c r="A100" s="41"/>
      <c r="B100" s="41"/>
      <c r="C100" s="3"/>
      <c r="D100" s="108"/>
      <c r="E100" s="4"/>
      <c r="F100" s="42"/>
      <c r="G100" s="4"/>
      <c r="H100" s="4"/>
      <c r="I100" s="4"/>
    </row>
    <row r="101" spans="1:9" s="5" customFormat="1" ht="18.75">
      <c r="A101" s="41"/>
      <c r="B101" s="41"/>
      <c r="C101" s="3"/>
      <c r="D101" s="108"/>
      <c r="E101" s="4"/>
      <c r="F101" s="42"/>
      <c r="G101" s="4"/>
      <c r="H101" s="4"/>
      <c r="I101" s="4"/>
    </row>
    <row r="102" spans="1:9" s="5" customFormat="1" ht="18.75">
      <c r="A102" s="41"/>
      <c r="B102" s="41"/>
      <c r="C102" s="3"/>
      <c r="D102" s="108"/>
      <c r="E102" s="4"/>
      <c r="F102" s="42"/>
      <c r="G102" s="4"/>
      <c r="H102" s="4"/>
      <c r="I102" s="4"/>
    </row>
    <row r="103" spans="1:9" s="5" customFormat="1" ht="18.75">
      <c r="A103" s="41"/>
      <c r="B103" s="41"/>
      <c r="C103" s="3"/>
      <c r="D103" s="108"/>
      <c r="E103" s="4"/>
      <c r="F103" s="42"/>
      <c r="G103" s="4"/>
      <c r="H103" s="4"/>
      <c r="I103" s="4"/>
    </row>
    <row r="104" spans="1:9" s="5" customFormat="1" ht="18.75">
      <c r="A104" s="41"/>
      <c r="B104" s="41"/>
      <c r="C104" s="3"/>
      <c r="D104" s="108"/>
      <c r="E104" s="4"/>
      <c r="F104" s="42"/>
      <c r="G104" s="4"/>
      <c r="H104" s="4"/>
      <c r="I104" s="4"/>
    </row>
    <row r="105" spans="1:9" s="5" customFormat="1" ht="18.75">
      <c r="A105" s="41"/>
      <c r="B105" s="41"/>
      <c r="C105" s="3"/>
      <c r="D105" s="108"/>
      <c r="E105" s="4"/>
      <c r="F105" s="42"/>
      <c r="G105" s="4"/>
      <c r="H105" s="4"/>
      <c r="I105" s="4"/>
    </row>
    <row r="106" spans="1:9" s="5" customFormat="1" ht="18.75">
      <c r="A106" s="41"/>
      <c r="B106" s="41"/>
      <c r="C106" s="3"/>
      <c r="D106" s="108"/>
      <c r="E106" s="4"/>
      <c r="F106" s="42"/>
      <c r="G106" s="4"/>
      <c r="H106" s="4"/>
      <c r="I106" s="4"/>
    </row>
    <row r="107" spans="1:9" s="5" customFormat="1" ht="18.75">
      <c r="A107" s="41"/>
      <c r="B107" s="41"/>
      <c r="C107" s="3"/>
      <c r="D107" s="108"/>
      <c r="E107" s="4"/>
      <c r="F107" s="42"/>
      <c r="G107" s="4"/>
      <c r="H107" s="4"/>
      <c r="I107" s="4"/>
    </row>
    <row r="108" spans="1:9" s="5" customFormat="1" ht="18.75">
      <c r="A108" s="41"/>
      <c r="B108" s="41"/>
      <c r="C108" s="3"/>
      <c r="D108" s="108"/>
      <c r="E108" s="4"/>
      <c r="F108" s="42"/>
      <c r="G108" s="4"/>
      <c r="H108" s="4"/>
      <c r="I108" s="4"/>
    </row>
    <row r="109" spans="1:9" s="5" customFormat="1" ht="18.75">
      <c r="A109" s="41"/>
      <c r="B109" s="41"/>
      <c r="C109" s="3"/>
      <c r="D109" s="108"/>
      <c r="E109" s="4"/>
      <c r="F109" s="42"/>
      <c r="G109" s="4"/>
      <c r="H109" s="4"/>
      <c r="I109" s="4"/>
    </row>
    <row r="110" spans="1:9" s="5" customFormat="1" ht="18.75">
      <c r="A110" s="41"/>
      <c r="B110" s="41"/>
      <c r="C110" s="3"/>
      <c r="D110" s="108"/>
      <c r="E110" s="4"/>
      <c r="F110" s="42"/>
      <c r="G110" s="4"/>
      <c r="H110" s="4"/>
      <c r="I110" s="4"/>
    </row>
    <row r="111" spans="1:9" s="5" customFormat="1" ht="18.75">
      <c r="A111" s="41"/>
      <c r="B111" s="41"/>
      <c r="C111" s="3"/>
      <c r="D111" s="108"/>
      <c r="E111" s="4"/>
      <c r="F111" s="42"/>
      <c r="G111" s="4"/>
      <c r="H111" s="4"/>
      <c r="I111" s="4"/>
    </row>
    <row r="112" spans="1:9" s="5" customFormat="1" ht="18.75">
      <c r="A112" s="41"/>
      <c r="B112" s="41"/>
      <c r="C112" s="3"/>
      <c r="D112" s="108"/>
      <c r="E112" s="4"/>
      <c r="F112" s="42"/>
      <c r="G112" s="4"/>
      <c r="H112" s="4"/>
      <c r="I112" s="4"/>
    </row>
    <row r="113" spans="1:9" s="5" customFormat="1" ht="18.75">
      <c r="A113" s="41"/>
      <c r="B113" s="41"/>
      <c r="C113" s="3"/>
      <c r="D113" s="108"/>
      <c r="E113" s="4"/>
      <c r="F113" s="42"/>
      <c r="G113" s="4"/>
      <c r="H113" s="4"/>
      <c r="I113" s="4"/>
    </row>
    <row r="114" spans="1:9" s="5" customFormat="1" ht="18.75">
      <c r="A114" s="41"/>
      <c r="B114" s="41"/>
      <c r="C114" s="3"/>
      <c r="D114" s="108"/>
      <c r="E114" s="4"/>
      <c r="F114" s="42"/>
      <c r="G114" s="4"/>
      <c r="H114" s="4"/>
      <c r="I114" s="4"/>
    </row>
    <row r="115" spans="1:9" s="5" customFormat="1" ht="18.75">
      <c r="A115" s="41"/>
      <c r="B115" s="41"/>
      <c r="C115" s="3"/>
      <c r="D115" s="108"/>
      <c r="E115" s="4"/>
      <c r="F115" s="42"/>
      <c r="G115" s="4"/>
      <c r="H115" s="4"/>
      <c r="I115" s="4"/>
    </row>
    <row r="116" spans="1:9" s="5" customFormat="1" ht="18.75">
      <c r="A116" s="41"/>
      <c r="B116" s="41"/>
      <c r="C116" s="3"/>
      <c r="D116" s="108"/>
      <c r="E116" s="4"/>
      <c r="F116" s="42"/>
      <c r="G116" s="4"/>
      <c r="H116" s="4"/>
      <c r="I116" s="4"/>
    </row>
    <row r="117" spans="1:9" s="5" customFormat="1" ht="18.75">
      <c r="A117" s="41"/>
      <c r="B117" s="41"/>
      <c r="C117" s="3"/>
      <c r="D117" s="108"/>
      <c r="E117" s="4"/>
      <c r="F117" s="42"/>
      <c r="G117" s="4"/>
      <c r="H117" s="4"/>
      <c r="I117" s="4"/>
    </row>
    <row r="118" spans="1:9" s="5" customFormat="1" ht="18.75">
      <c r="A118" s="41"/>
      <c r="B118" s="41"/>
      <c r="C118" s="3"/>
      <c r="D118" s="108"/>
      <c r="E118" s="4"/>
      <c r="F118" s="42"/>
      <c r="G118" s="4"/>
      <c r="H118" s="4"/>
      <c r="I118" s="4"/>
    </row>
    <row r="119" spans="1:9" s="5" customFormat="1" ht="18.75">
      <c r="A119" s="41"/>
      <c r="B119" s="41"/>
      <c r="C119" s="3"/>
      <c r="D119" s="108"/>
      <c r="E119" s="4"/>
      <c r="F119" s="42"/>
      <c r="G119" s="4"/>
      <c r="H119" s="4"/>
      <c r="I119" s="4"/>
    </row>
    <row r="120" spans="1:9" s="5" customFormat="1" ht="18.75">
      <c r="A120" s="41"/>
      <c r="B120" s="41"/>
      <c r="C120" s="3"/>
      <c r="D120" s="108"/>
      <c r="E120" s="4"/>
      <c r="F120" s="42"/>
      <c r="G120" s="4"/>
      <c r="H120" s="4"/>
      <c r="I120" s="4"/>
    </row>
    <row r="121" spans="1:9" s="5" customFormat="1" ht="18.75">
      <c r="A121" s="41"/>
      <c r="B121" s="41"/>
      <c r="C121" s="3"/>
      <c r="D121" s="108"/>
      <c r="E121" s="4"/>
      <c r="F121" s="42"/>
      <c r="G121" s="4"/>
      <c r="H121" s="4"/>
      <c r="I121" s="4"/>
    </row>
    <row r="122" spans="1:9" s="5" customFormat="1" ht="18.75">
      <c r="A122" s="41"/>
      <c r="B122" s="41"/>
      <c r="C122" s="3"/>
      <c r="D122" s="108"/>
      <c r="E122" s="4"/>
      <c r="F122" s="42"/>
      <c r="G122" s="4"/>
      <c r="H122" s="4"/>
      <c r="I122" s="4"/>
    </row>
    <row r="123" spans="1:9" s="5" customFormat="1" ht="18.75">
      <c r="A123" s="41"/>
      <c r="B123" s="41"/>
      <c r="C123" s="3"/>
      <c r="D123" s="108"/>
      <c r="E123" s="4"/>
      <c r="F123" s="42"/>
      <c r="G123" s="4"/>
      <c r="H123" s="4"/>
      <c r="I123" s="4"/>
    </row>
    <row r="124" spans="1:9" s="5" customFormat="1" ht="18.75">
      <c r="A124" s="41"/>
      <c r="B124" s="41"/>
      <c r="C124" s="3"/>
      <c r="D124" s="108"/>
      <c r="E124" s="4"/>
      <c r="F124" s="42"/>
      <c r="G124" s="4"/>
      <c r="H124" s="4"/>
      <c r="I124" s="4"/>
    </row>
    <row r="125" spans="1:9" s="5" customFormat="1" ht="18.75">
      <c r="A125" s="41"/>
      <c r="B125" s="41"/>
      <c r="C125" s="3"/>
      <c r="D125" s="108"/>
      <c r="E125" s="4"/>
      <c r="F125" s="42"/>
      <c r="G125" s="4"/>
      <c r="H125" s="4"/>
      <c r="I125" s="4"/>
    </row>
    <row r="126" spans="1:9" s="5" customFormat="1" ht="18.75">
      <c r="A126" s="41"/>
      <c r="B126" s="41"/>
      <c r="C126" s="3"/>
      <c r="D126" s="108"/>
      <c r="E126" s="4"/>
      <c r="F126" s="42"/>
      <c r="G126" s="4"/>
      <c r="H126" s="4"/>
      <c r="I126" s="4"/>
    </row>
    <row r="127" spans="1:9" s="5" customFormat="1" ht="18.75">
      <c r="A127" s="41"/>
      <c r="B127" s="41"/>
      <c r="C127" s="3"/>
      <c r="D127" s="108"/>
      <c r="E127" s="4"/>
      <c r="F127" s="42"/>
      <c r="G127" s="4"/>
      <c r="H127" s="4"/>
      <c r="I127" s="4"/>
    </row>
    <row r="128" spans="1:9" s="5" customFormat="1" ht="18.75">
      <c r="A128" s="41"/>
      <c r="B128" s="41"/>
      <c r="C128" s="3"/>
      <c r="D128" s="108"/>
      <c r="E128" s="4"/>
      <c r="F128" s="42"/>
      <c r="G128" s="4"/>
      <c r="H128" s="4"/>
      <c r="I128" s="4"/>
    </row>
    <row r="129" spans="1:9" s="5" customFormat="1" ht="18.75">
      <c r="A129" s="41"/>
      <c r="B129" s="41"/>
      <c r="C129" s="3"/>
      <c r="D129" s="108"/>
      <c r="E129" s="4"/>
      <c r="F129" s="42"/>
      <c r="G129" s="4"/>
      <c r="H129" s="4"/>
      <c r="I129" s="4"/>
    </row>
    <row r="130" spans="1:9" s="5" customFormat="1" ht="18.75">
      <c r="A130" s="41"/>
      <c r="B130" s="41"/>
      <c r="C130" s="3"/>
      <c r="D130" s="108"/>
      <c r="E130" s="4"/>
      <c r="F130" s="42"/>
      <c r="G130" s="4"/>
      <c r="H130" s="4"/>
      <c r="I130" s="4"/>
    </row>
    <row r="131" spans="1:9" s="5" customFormat="1" ht="18.75">
      <c r="A131" s="41"/>
      <c r="B131" s="41"/>
      <c r="C131" s="3"/>
      <c r="D131" s="108"/>
      <c r="E131" s="4"/>
      <c r="F131" s="42"/>
      <c r="G131" s="4"/>
      <c r="H131" s="4"/>
      <c r="I131" s="4"/>
    </row>
    <row r="132" spans="1:9" s="5" customFormat="1" ht="18.75">
      <c r="A132" s="41"/>
      <c r="B132" s="41"/>
      <c r="C132" s="3"/>
      <c r="D132" s="108"/>
      <c r="E132" s="4"/>
      <c r="F132" s="42"/>
      <c r="G132" s="4"/>
      <c r="H132" s="4"/>
      <c r="I132" s="4"/>
    </row>
    <row r="133" spans="1:9" s="5" customFormat="1" ht="18.75">
      <c r="A133" s="41"/>
      <c r="B133" s="41"/>
      <c r="C133" s="3"/>
      <c r="D133" s="108"/>
      <c r="E133" s="4"/>
      <c r="F133" s="42"/>
      <c r="G133" s="4"/>
      <c r="H133" s="4"/>
      <c r="I133" s="4"/>
    </row>
    <row r="134" spans="1:9" s="5" customFormat="1" ht="18.75">
      <c r="A134" s="41"/>
      <c r="B134" s="41"/>
      <c r="C134" s="3"/>
      <c r="D134" s="108"/>
      <c r="E134" s="4"/>
      <c r="F134" s="42"/>
      <c r="G134" s="4"/>
      <c r="H134" s="4"/>
      <c r="I134" s="4"/>
    </row>
    <row r="135" spans="1:9" s="5" customFormat="1" ht="18.75">
      <c r="A135" s="41"/>
      <c r="B135" s="41"/>
      <c r="C135" s="3"/>
      <c r="D135" s="108"/>
      <c r="E135" s="4"/>
      <c r="F135" s="42"/>
      <c r="G135" s="4"/>
      <c r="H135" s="4"/>
      <c r="I135" s="4"/>
    </row>
    <row r="136" spans="1:9" s="5" customFormat="1" ht="18.75">
      <c r="A136" s="41"/>
      <c r="B136" s="41"/>
      <c r="C136" s="3"/>
      <c r="D136" s="108"/>
      <c r="E136" s="4"/>
      <c r="F136" s="42"/>
      <c r="G136" s="4"/>
      <c r="H136" s="4"/>
      <c r="I136" s="4"/>
    </row>
    <row r="137" spans="1:9" s="5" customFormat="1" ht="18.75">
      <c r="A137" s="41"/>
      <c r="B137" s="41"/>
      <c r="C137" s="3"/>
      <c r="D137" s="108"/>
      <c r="E137" s="4"/>
      <c r="F137" s="42"/>
      <c r="G137" s="4"/>
      <c r="H137" s="4"/>
      <c r="I137" s="4"/>
    </row>
    <row r="138" spans="1:9" s="5" customFormat="1" ht="18.75">
      <c r="A138" s="41"/>
      <c r="B138" s="41"/>
      <c r="C138" s="3"/>
      <c r="D138" s="108"/>
      <c r="E138" s="4"/>
      <c r="F138" s="42"/>
      <c r="G138" s="4"/>
      <c r="H138" s="4"/>
      <c r="I138" s="4"/>
    </row>
    <row r="139" spans="1:9" s="5" customFormat="1" ht="18.75">
      <c r="A139" s="41"/>
      <c r="B139" s="41"/>
      <c r="C139" s="3"/>
      <c r="D139" s="108"/>
      <c r="E139" s="4"/>
      <c r="F139" s="42"/>
      <c r="G139" s="4"/>
      <c r="H139" s="4"/>
      <c r="I139" s="4"/>
    </row>
    <row r="140" spans="1:9" s="5" customFormat="1" ht="18.75">
      <c r="A140" s="41"/>
      <c r="B140" s="41"/>
      <c r="C140" s="3"/>
      <c r="D140" s="108"/>
      <c r="E140" s="4"/>
      <c r="F140" s="42"/>
      <c r="G140" s="4"/>
      <c r="H140" s="4"/>
      <c r="I140" s="4"/>
    </row>
    <row r="141" spans="1:9" s="5" customFormat="1" ht="18.75">
      <c r="A141" s="41"/>
      <c r="B141" s="41"/>
      <c r="C141" s="3"/>
      <c r="D141" s="108"/>
      <c r="E141" s="4"/>
      <c r="F141" s="42"/>
      <c r="G141" s="4"/>
      <c r="H141" s="4"/>
      <c r="I141" s="4"/>
    </row>
    <row r="142" spans="1:9" s="5" customFormat="1" ht="18.75">
      <c r="A142" s="41"/>
      <c r="B142" s="41"/>
      <c r="C142" s="3"/>
      <c r="D142" s="108"/>
      <c r="E142" s="4"/>
      <c r="F142" s="42"/>
      <c r="G142" s="4"/>
      <c r="H142" s="4"/>
      <c r="I142" s="4"/>
    </row>
    <row r="143" spans="1:9" s="5" customFormat="1" ht="18.75">
      <c r="A143" s="41"/>
      <c r="B143" s="41"/>
      <c r="C143" s="3"/>
      <c r="D143" s="108"/>
      <c r="E143" s="4"/>
      <c r="F143" s="42"/>
      <c r="G143" s="4"/>
      <c r="H143" s="4"/>
      <c r="I143" s="4"/>
    </row>
    <row r="144" spans="1:9" s="5" customFormat="1" ht="18.75">
      <c r="A144" s="41"/>
      <c r="B144" s="41"/>
      <c r="C144" s="3"/>
      <c r="D144" s="108"/>
      <c r="E144" s="4"/>
      <c r="F144" s="42"/>
      <c r="G144" s="4"/>
      <c r="H144" s="4"/>
      <c r="I144" s="4"/>
    </row>
    <row r="145" spans="1:9" s="5" customFormat="1" ht="18.75">
      <c r="A145" s="41"/>
      <c r="B145" s="41"/>
      <c r="C145" s="3"/>
      <c r="D145" s="108"/>
      <c r="E145" s="4"/>
      <c r="F145" s="42"/>
      <c r="G145" s="4"/>
      <c r="H145" s="4"/>
      <c r="I145" s="4"/>
    </row>
    <row r="146" spans="1:9" s="5" customFormat="1" ht="18.75">
      <c r="A146" s="41"/>
      <c r="B146" s="41"/>
      <c r="C146" s="3"/>
      <c r="D146" s="108"/>
      <c r="E146" s="4"/>
      <c r="F146" s="42"/>
      <c r="G146" s="4"/>
      <c r="H146" s="4"/>
      <c r="I146" s="4"/>
    </row>
    <row r="147" spans="1:9" s="5" customFormat="1" ht="18.75">
      <c r="A147" s="41"/>
      <c r="B147" s="41"/>
      <c r="C147" s="3"/>
      <c r="D147" s="108"/>
      <c r="E147" s="4"/>
      <c r="F147" s="42"/>
      <c r="G147" s="4"/>
      <c r="H147" s="4"/>
      <c r="I147" s="4"/>
    </row>
    <row r="148" spans="1:9" s="5" customFormat="1" ht="18.75">
      <c r="A148" s="41"/>
      <c r="B148" s="41"/>
      <c r="C148" s="3"/>
      <c r="D148" s="108"/>
      <c r="E148" s="4"/>
      <c r="F148" s="42"/>
      <c r="G148" s="4"/>
      <c r="H148" s="4"/>
      <c r="I148" s="4"/>
    </row>
    <row r="149" spans="1:9" s="5" customFormat="1" ht="18.75">
      <c r="A149" s="41"/>
      <c r="B149" s="41"/>
      <c r="C149" s="3"/>
      <c r="D149" s="108"/>
      <c r="E149" s="4"/>
      <c r="F149" s="42"/>
      <c r="G149" s="4"/>
      <c r="H149" s="4"/>
      <c r="I149" s="4"/>
    </row>
    <row r="150" spans="1:9" s="5" customFormat="1" ht="18.75">
      <c r="A150" s="41"/>
      <c r="B150" s="41"/>
      <c r="C150" s="3"/>
      <c r="D150" s="108"/>
      <c r="E150" s="4"/>
      <c r="F150" s="42"/>
      <c r="G150" s="4"/>
      <c r="H150" s="4"/>
      <c r="I150" s="4"/>
    </row>
    <row r="151" spans="1:9" s="5" customFormat="1" ht="18.75">
      <c r="A151" s="41"/>
      <c r="B151" s="41"/>
      <c r="C151" s="3"/>
      <c r="D151" s="108"/>
      <c r="E151" s="4"/>
      <c r="F151" s="42"/>
      <c r="G151" s="4"/>
      <c r="H151" s="4"/>
      <c r="I151" s="4"/>
    </row>
    <row r="152" spans="1:9" s="5" customFormat="1" ht="18.75">
      <c r="A152" s="41"/>
      <c r="B152" s="41"/>
      <c r="C152" s="3"/>
      <c r="D152" s="108"/>
      <c r="E152" s="4"/>
      <c r="F152" s="42"/>
      <c r="G152" s="4"/>
      <c r="H152" s="4"/>
      <c r="I152" s="4"/>
    </row>
    <row r="153" spans="1:9" s="5" customFormat="1" ht="18.75">
      <c r="A153" s="41"/>
      <c r="B153" s="41"/>
      <c r="C153" s="3"/>
      <c r="D153" s="108"/>
      <c r="E153" s="4"/>
      <c r="F153" s="42"/>
      <c r="G153" s="4"/>
      <c r="H153" s="4"/>
      <c r="I153" s="4"/>
    </row>
    <row r="154" spans="1:9" s="5" customFormat="1" ht="18.75">
      <c r="A154" s="41"/>
      <c r="B154" s="41"/>
      <c r="C154" s="3"/>
      <c r="D154" s="108"/>
      <c r="E154" s="4"/>
      <c r="F154" s="42"/>
      <c r="G154" s="4"/>
      <c r="H154" s="4"/>
      <c r="I154" s="4"/>
    </row>
    <row r="155" spans="1:9" s="5" customFormat="1" ht="18.75">
      <c r="A155" s="41"/>
      <c r="B155" s="41"/>
      <c r="C155" s="3"/>
      <c r="D155" s="108"/>
      <c r="E155" s="4"/>
      <c r="F155" s="42"/>
      <c r="G155" s="4"/>
      <c r="H155" s="4"/>
      <c r="I155" s="4"/>
    </row>
    <row r="156" spans="1:9" s="5" customFormat="1" ht="18.75">
      <c r="A156" s="41"/>
      <c r="B156" s="41"/>
      <c r="C156" s="3"/>
      <c r="D156" s="108"/>
      <c r="E156" s="4"/>
      <c r="F156" s="42"/>
      <c r="G156" s="4"/>
      <c r="H156" s="4"/>
      <c r="I156" s="4"/>
    </row>
    <row r="157" spans="1:9" s="5" customFormat="1" ht="18.75">
      <c r="A157" s="41"/>
      <c r="B157" s="41"/>
      <c r="C157" s="3"/>
      <c r="D157" s="108"/>
      <c r="E157" s="4"/>
      <c r="F157" s="42"/>
      <c r="G157" s="4"/>
      <c r="H157" s="4"/>
      <c r="I157" s="4"/>
    </row>
    <row r="158" spans="1:9" s="5" customFormat="1" ht="18.75">
      <c r="A158" s="41"/>
      <c r="B158" s="41"/>
      <c r="C158" s="3"/>
      <c r="D158" s="108"/>
      <c r="E158" s="4"/>
      <c r="F158" s="42"/>
      <c r="G158" s="4"/>
      <c r="H158" s="4"/>
      <c r="I158" s="4"/>
    </row>
    <row r="159" spans="1:9" s="5" customFormat="1" ht="18.75">
      <c r="A159" s="41"/>
      <c r="B159" s="41"/>
      <c r="C159" s="3"/>
      <c r="D159" s="108"/>
      <c r="E159" s="4"/>
      <c r="F159" s="42"/>
      <c r="G159" s="4"/>
      <c r="H159" s="4"/>
      <c r="I159" s="4"/>
    </row>
    <row r="160" spans="1:9" s="5" customFormat="1" ht="18.75">
      <c r="A160" s="41"/>
      <c r="B160" s="41"/>
      <c r="C160" s="3"/>
      <c r="D160" s="108"/>
      <c r="E160" s="4"/>
      <c r="F160" s="42"/>
      <c r="G160" s="4"/>
      <c r="H160" s="4"/>
      <c r="I160" s="4"/>
    </row>
    <row r="161" spans="1:9" s="5" customFormat="1" ht="18.75">
      <c r="A161" s="41"/>
      <c r="B161" s="41"/>
      <c r="C161" s="3"/>
      <c r="D161" s="108"/>
      <c r="E161" s="4"/>
      <c r="F161" s="42"/>
      <c r="G161" s="4"/>
      <c r="H161" s="4"/>
      <c r="I161" s="4"/>
    </row>
    <row r="162" spans="1:9" s="5" customFormat="1" ht="18.75">
      <c r="A162" s="41"/>
      <c r="B162" s="41"/>
      <c r="C162" s="3"/>
      <c r="D162" s="108"/>
      <c r="E162" s="4"/>
      <c r="F162" s="42"/>
      <c r="G162" s="4"/>
      <c r="H162" s="4"/>
      <c r="I162" s="4"/>
    </row>
    <row r="163" spans="1:9" s="5" customFormat="1" ht="18.75">
      <c r="A163" s="41"/>
      <c r="B163" s="41"/>
      <c r="C163" s="3"/>
      <c r="D163" s="108"/>
      <c r="E163" s="4"/>
      <c r="F163" s="42"/>
      <c r="G163" s="4"/>
      <c r="H163" s="4"/>
      <c r="I163" s="4"/>
    </row>
    <row r="164" spans="1:9" s="5" customFormat="1" ht="18.75">
      <c r="A164" s="41"/>
      <c r="B164" s="41"/>
      <c r="C164" s="3"/>
      <c r="D164" s="108"/>
      <c r="E164" s="4"/>
      <c r="F164" s="42"/>
      <c r="G164" s="4"/>
      <c r="H164" s="4"/>
      <c r="I164" s="4"/>
    </row>
    <row r="165" spans="1:9" s="5" customFormat="1" ht="18.75">
      <c r="A165" s="41"/>
      <c r="B165" s="41"/>
      <c r="C165" s="3"/>
      <c r="D165" s="108"/>
      <c r="E165" s="4"/>
      <c r="F165" s="42"/>
      <c r="G165" s="4"/>
      <c r="H165" s="4"/>
      <c r="I165" s="4"/>
    </row>
    <row r="166" spans="1:9" s="5" customFormat="1" ht="18.75">
      <c r="A166" s="41"/>
      <c r="B166" s="41"/>
      <c r="C166" s="3"/>
      <c r="D166" s="108"/>
      <c r="E166" s="4"/>
      <c r="F166" s="42"/>
      <c r="G166" s="4"/>
      <c r="H166" s="4"/>
      <c r="I166" s="4"/>
    </row>
    <row r="167" spans="1:9" s="5" customFormat="1" ht="18.75">
      <c r="A167" s="41"/>
      <c r="B167" s="41"/>
      <c r="C167" s="3"/>
      <c r="D167" s="108"/>
      <c r="E167" s="4"/>
      <c r="F167" s="42"/>
      <c r="G167" s="4"/>
      <c r="H167" s="4"/>
      <c r="I167" s="4"/>
    </row>
    <row r="168" spans="1:9" s="5" customFormat="1" ht="18.75">
      <c r="A168" s="41"/>
      <c r="B168" s="41"/>
      <c r="C168" s="3"/>
      <c r="D168" s="108"/>
      <c r="E168" s="4"/>
      <c r="F168" s="42"/>
      <c r="G168" s="4"/>
      <c r="H168" s="4"/>
      <c r="I168" s="4"/>
    </row>
    <row r="169" spans="1:9" s="5" customFormat="1" ht="18.75">
      <c r="A169" s="41"/>
      <c r="B169" s="41"/>
      <c r="C169" s="3"/>
      <c r="D169" s="108"/>
      <c r="E169" s="4"/>
      <c r="F169" s="42"/>
      <c r="G169" s="4"/>
      <c r="H169" s="4"/>
      <c r="I169" s="4"/>
    </row>
    <row r="170" spans="1:9" s="5" customFormat="1" ht="18.75">
      <c r="A170" s="41"/>
      <c r="B170" s="41"/>
      <c r="C170" s="3"/>
      <c r="D170" s="108"/>
      <c r="E170" s="4"/>
      <c r="F170" s="42"/>
      <c r="G170" s="4"/>
      <c r="H170" s="4"/>
      <c r="I170" s="4"/>
    </row>
    <row r="171" spans="1:9" s="5" customFormat="1" ht="18.75">
      <c r="A171" s="41"/>
      <c r="B171" s="41"/>
      <c r="C171" s="3"/>
      <c r="D171" s="108"/>
      <c r="E171" s="4"/>
      <c r="F171" s="42"/>
      <c r="G171" s="4"/>
      <c r="H171" s="4"/>
      <c r="I171" s="4"/>
    </row>
    <row r="172" spans="1:9" s="5" customFormat="1" ht="18.75">
      <c r="A172" s="41"/>
      <c r="B172" s="41"/>
      <c r="C172" s="3"/>
      <c r="D172" s="108"/>
      <c r="E172" s="4"/>
      <c r="F172" s="42"/>
      <c r="G172" s="4"/>
      <c r="H172" s="4"/>
      <c r="I172" s="4"/>
    </row>
    <row r="173" spans="1:9" s="5" customFormat="1" ht="18.75">
      <c r="A173" s="41"/>
      <c r="B173" s="41"/>
      <c r="C173" s="3"/>
      <c r="D173" s="108"/>
      <c r="E173" s="4"/>
      <c r="F173" s="42"/>
      <c r="G173" s="4"/>
      <c r="H173" s="4"/>
      <c r="I173" s="4"/>
    </row>
    <row r="174" spans="1:9" s="5" customFormat="1" ht="18.75">
      <c r="A174" s="41"/>
      <c r="B174" s="41"/>
      <c r="C174" s="3"/>
      <c r="D174" s="108"/>
      <c r="E174" s="4"/>
      <c r="F174" s="42"/>
      <c r="G174" s="4"/>
      <c r="H174" s="4"/>
      <c r="I174" s="4"/>
    </row>
    <row r="175" spans="1:9" s="5" customFormat="1" ht="18.75">
      <c r="A175" s="41"/>
      <c r="B175" s="41"/>
      <c r="C175" s="3"/>
      <c r="D175" s="108"/>
      <c r="E175" s="4"/>
      <c r="F175" s="42"/>
      <c r="G175" s="4"/>
      <c r="H175" s="4"/>
      <c r="I175" s="4"/>
    </row>
    <row r="176" spans="1:9" s="5" customFormat="1" ht="18.75">
      <c r="A176" s="41"/>
      <c r="B176" s="41"/>
      <c r="C176" s="3"/>
      <c r="D176" s="108"/>
      <c r="E176" s="4"/>
      <c r="F176" s="42"/>
      <c r="G176" s="4"/>
      <c r="H176" s="4"/>
      <c r="I176" s="4"/>
    </row>
    <row r="177" spans="1:9" s="5" customFormat="1" ht="18.75">
      <c r="A177" s="41"/>
      <c r="B177" s="41"/>
      <c r="C177" s="3"/>
      <c r="D177" s="108"/>
      <c r="E177" s="4"/>
      <c r="F177" s="42"/>
      <c r="G177" s="4"/>
      <c r="H177" s="4"/>
      <c r="I177" s="4"/>
    </row>
    <row r="178" spans="1:9" s="5" customFormat="1" ht="18.75">
      <c r="A178" s="41"/>
      <c r="B178" s="41"/>
      <c r="C178" s="3"/>
      <c r="D178" s="108"/>
      <c r="E178" s="4"/>
      <c r="F178" s="42"/>
      <c r="G178" s="4"/>
      <c r="H178" s="4"/>
      <c r="I178" s="4"/>
    </row>
    <row r="179" spans="1:9" s="5" customFormat="1" ht="18.75">
      <c r="A179" s="41"/>
      <c r="B179" s="41"/>
      <c r="C179" s="3"/>
      <c r="D179" s="108"/>
      <c r="E179" s="4"/>
      <c r="F179" s="42"/>
      <c r="G179" s="4"/>
      <c r="H179" s="4"/>
      <c r="I179" s="4"/>
    </row>
    <row r="180" spans="1:9" s="5" customFormat="1" ht="18.75">
      <c r="A180" s="41"/>
      <c r="B180" s="41"/>
      <c r="C180" s="3"/>
      <c r="D180" s="108"/>
      <c r="E180" s="4"/>
      <c r="F180" s="42"/>
      <c r="G180" s="4"/>
      <c r="H180" s="4"/>
      <c r="I180" s="4"/>
    </row>
    <row r="181" spans="1:9" s="5" customFormat="1" ht="18.75">
      <c r="A181" s="41"/>
      <c r="B181" s="41"/>
      <c r="C181" s="3"/>
      <c r="D181" s="108"/>
      <c r="E181" s="4"/>
      <c r="F181" s="42"/>
      <c r="G181" s="4"/>
      <c r="H181" s="4"/>
      <c r="I181" s="4"/>
    </row>
    <row r="182" spans="1:9" s="5" customFormat="1" ht="18.75">
      <c r="A182" s="41"/>
      <c r="B182" s="41"/>
      <c r="C182" s="3"/>
      <c r="D182" s="108"/>
      <c r="E182" s="4"/>
      <c r="F182" s="42"/>
      <c r="G182" s="4"/>
      <c r="H182" s="4"/>
      <c r="I182" s="4"/>
    </row>
    <row r="183" spans="1:9" s="5" customFormat="1" ht="18.75">
      <c r="A183" s="41"/>
      <c r="B183" s="41"/>
      <c r="C183" s="3"/>
      <c r="D183" s="108"/>
      <c r="E183" s="4"/>
      <c r="F183" s="42"/>
      <c r="G183" s="4"/>
      <c r="H183" s="4"/>
      <c r="I183" s="4"/>
    </row>
    <row r="184" spans="1:9" s="5" customFormat="1" ht="18.75">
      <c r="A184" s="41"/>
      <c r="B184" s="41"/>
      <c r="C184" s="3"/>
      <c r="D184" s="108"/>
      <c r="E184" s="4"/>
      <c r="F184" s="42"/>
      <c r="G184" s="4"/>
      <c r="H184" s="4"/>
      <c r="I184" s="4"/>
    </row>
    <row r="185" spans="1:9" s="5" customFormat="1" ht="18.75">
      <c r="A185" s="41"/>
      <c r="B185" s="41"/>
      <c r="C185" s="3"/>
      <c r="D185" s="108"/>
      <c r="E185" s="4"/>
      <c r="F185" s="42"/>
      <c r="G185" s="4"/>
      <c r="H185" s="4"/>
      <c r="I185" s="4"/>
    </row>
    <row r="186" spans="1:9" s="5" customFormat="1" ht="18.75">
      <c r="A186" s="41"/>
      <c r="B186" s="41"/>
      <c r="C186" s="3"/>
      <c r="D186" s="108"/>
      <c r="E186" s="4"/>
      <c r="F186" s="42"/>
      <c r="G186" s="4"/>
      <c r="H186" s="4"/>
      <c r="I186" s="4"/>
    </row>
    <row r="187" spans="1:9" s="5" customFormat="1" ht="18.75">
      <c r="A187" s="41"/>
      <c r="B187" s="41"/>
      <c r="C187" s="3"/>
      <c r="D187" s="108"/>
      <c r="E187" s="4"/>
      <c r="F187" s="42"/>
      <c r="G187" s="4"/>
      <c r="H187" s="4"/>
      <c r="I187" s="4"/>
    </row>
    <row r="188" spans="1:9" s="5" customFormat="1" ht="18.75">
      <c r="A188" s="41"/>
      <c r="B188" s="41"/>
      <c r="C188" s="3"/>
      <c r="D188" s="108"/>
      <c r="E188" s="4"/>
      <c r="F188" s="42"/>
      <c r="G188" s="4"/>
      <c r="H188" s="4"/>
      <c r="I188" s="4"/>
    </row>
    <row r="189" spans="1:9" s="5" customFormat="1" ht="18.75">
      <c r="A189" s="41"/>
      <c r="B189" s="41"/>
      <c r="C189" s="3"/>
      <c r="D189" s="108"/>
      <c r="E189" s="4"/>
      <c r="F189" s="42"/>
      <c r="G189" s="4"/>
      <c r="H189" s="4"/>
      <c r="I189" s="4"/>
    </row>
    <row r="190" spans="1:9" s="5" customFormat="1" ht="18.75">
      <c r="A190" s="41"/>
      <c r="B190" s="41"/>
      <c r="C190" s="3"/>
      <c r="D190" s="108"/>
      <c r="E190" s="4"/>
      <c r="F190" s="42"/>
      <c r="G190" s="4"/>
      <c r="H190" s="4"/>
      <c r="I190" s="4"/>
    </row>
    <row r="191" spans="1:9" s="5" customFormat="1" ht="18.75">
      <c r="A191" s="41"/>
      <c r="B191" s="41"/>
      <c r="C191" s="3"/>
      <c r="D191" s="108"/>
      <c r="E191" s="4"/>
      <c r="F191" s="42"/>
      <c r="G191" s="4"/>
      <c r="H191" s="4"/>
      <c r="I191" s="4"/>
    </row>
    <row r="192" spans="1:9" s="5" customFormat="1" ht="18.75">
      <c r="A192" s="41"/>
      <c r="B192" s="41"/>
      <c r="C192" s="3"/>
      <c r="D192" s="108"/>
      <c r="E192" s="4"/>
      <c r="F192" s="42"/>
      <c r="G192" s="4"/>
      <c r="H192" s="4"/>
      <c r="I192" s="4"/>
    </row>
    <row r="193" spans="1:9" s="5" customFormat="1" ht="18.75">
      <c r="A193" s="41"/>
      <c r="B193" s="41"/>
      <c r="C193" s="3"/>
      <c r="D193" s="108"/>
      <c r="E193" s="4"/>
      <c r="F193" s="42"/>
      <c r="G193" s="4"/>
      <c r="H193" s="4"/>
      <c r="I193" s="4"/>
    </row>
    <row r="194" spans="1:9" s="5" customFormat="1" ht="18.75">
      <c r="A194" s="41"/>
      <c r="B194" s="41"/>
      <c r="C194" s="3"/>
      <c r="D194" s="108"/>
      <c r="E194" s="4"/>
      <c r="F194" s="42"/>
      <c r="G194" s="4"/>
      <c r="H194" s="4"/>
      <c r="I194" s="4"/>
    </row>
    <row r="195" spans="1:9" s="5" customFormat="1" ht="18.75">
      <c r="A195" s="41"/>
      <c r="B195" s="41"/>
      <c r="C195" s="3"/>
      <c r="D195" s="108"/>
      <c r="E195" s="4"/>
      <c r="F195" s="42"/>
      <c r="G195" s="4"/>
      <c r="H195" s="4"/>
      <c r="I195" s="4"/>
    </row>
    <row r="196" spans="1:9" s="5" customFormat="1" ht="18.75">
      <c r="A196" s="41"/>
      <c r="B196" s="41"/>
      <c r="C196" s="3"/>
      <c r="D196" s="108"/>
      <c r="E196" s="4"/>
      <c r="F196" s="42"/>
      <c r="G196" s="4"/>
      <c r="H196" s="4"/>
      <c r="I196" s="4"/>
    </row>
    <row r="197" spans="1:9" s="5" customFormat="1" ht="18.75">
      <c r="A197" s="41"/>
      <c r="B197" s="41"/>
      <c r="C197" s="3"/>
      <c r="D197" s="108"/>
      <c r="E197" s="4"/>
      <c r="F197" s="42"/>
      <c r="G197" s="4"/>
      <c r="H197" s="4"/>
      <c r="I197" s="4"/>
    </row>
    <row r="198" spans="1:9" s="5" customFormat="1" ht="18.75">
      <c r="A198" s="41"/>
      <c r="B198" s="41"/>
      <c r="C198" s="3"/>
      <c r="D198" s="108"/>
      <c r="E198" s="4"/>
      <c r="F198" s="42"/>
      <c r="G198" s="4"/>
      <c r="H198" s="4"/>
      <c r="I198" s="4"/>
    </row>
    <row r="199" spans="1:9" s="5" customFormat="1" ht="18.75">
      <c r="A199" s="41"/>
      <c r="B199" s="41"/>
      <c r="C199" s="3"/>
      <c r="D199" s="108"/>
      <c r="E199" s="4"/>
      <c r="F199" s="42"/>
      <c r="G199" s="4"/>
      <c r="H199" s="4"/>
      <c r="I199" s="4"/>
    </row>
    <row r="200" spans="1:9" s="5" customFormat="1" ht="18.75">
      <c r="A200" s="41"/>
      <c r="B200" s="41"/>
      <c r="C200" s="3"/>
      <c r="D200" s="108"/>
      <c r="E200" s="4"/>
      <c r="F200" s="42"/>
      <c r="G200" s="4"/>
      <c r="H200" s="4"/>
      <c r="I200" s="4"/>
    </row>
    <row r="201" spans="1:9" s="5" customFormat="1" ht="18.75">
      <c r="A201" s="41"/>
      <c r="B201" s="41"/>
      <c r="C201" s="3"/>
      <c r="D201" s="108"/>
      <c r="E201" s="4"/>
      <c r="F201" s="42"/>
      <c r="G201" s="4"/>
      <c r="H201" s="4"/>
      <c r="I201" s="4"/>
    </row>
    <row r="202" spans="1:9" s="5" customFormat="1" ht="18.75">
      <c r="A202" s="41"/>
      <c r="B202" s="41"/>
      <c r="C202" s="3"/>
      <c r="D202" s="108"/>
      <c r="E202" s="4"/>
      <c r="F202" s="42"/>
      <c r="G202" s="4"/>
      <c r="H202" s="4"/>
      <c r="I202" s="4"/>
    </row>
    <row r="203" spans="1:9" s="5" customFormat="1" ht="18.75">
      <c r="A203" s="41"/>
      <c r="B203" s="41"/>
      <c r="C203" s="3"/>
      <c r="D203" s="108"/>
      <c r="E203" s="4"/>
      <c r="F203" s="42"/>
      <c r="G203" s="4"/>
      <c r="H203" s="4"/>
      <c r="I203" s="4"/>
    </row>
    <row r="204" spans="1:9" s="5" customFormat="1" ht="18.75">
      <c r="A204" s="41"/>
      <c r="B204" s="41"/>
      <c r="C204" s="3"/>
      <c r="D204" s="108"/>
      <c r="E204" s="4"/>
      <c r="F204" s="42"/>
      <c r="G204" s="4"/>
      <c r="H204" s="4"/>
      <c r="I204" s="4"/>
    </row>
    <row r="205" spans="1:9" s="5" customFormat="1" ht="18.75">
      <c r="A205" s="41"/>
      <c r="B205" s="41"/>
      <c r="C205" s="3"/>
      <c r="D205" s="108"/>
      <c r="E205" s="4"/>
      <c r="F205" s="42"/>
      <c r="G205" s="4"/>
      <c r="H205" s="4"/>
      <c r="I205" s="4"/>
    </row>
    <row r="206" spans="1:9" s="5" customFormat="1" ht="18.75">
      <c r="A206" s="41"/>
      <c r="B206" s="41"/>
      <c r="C206" s="3"/>
      <c r="D206" s="108"/>
      <c r="E206" s="4"/>
      <c r="F206" s="42"/>
      <c r="G206" s="4"/>
      <c r="H206" s="4"/>
      <c r="I206" s="4"/>
    </row>
    <row r="207" spans="1:9" s="5" customFormat="1" ht="18.75">
      <c r="A207" s="41"/>
      <c r="B207" s="41"/>
      <c r="C207" s="3"/>
      <c r="D207" s="108"/>
      <c r="E207" s="4"/>
      <c r="F207" s="42"/>
      <c r="G207" s="4"/>
      <c r="H207" s="4"/>
      <c r="I207" s="4"/>
    </row>
    <row r="208" spans="1:9" s="5" customFormat="1" ht="18.75">
      <c r="A208" s="41"/>
      <c r="B208" s="41"/>
      <c r="C208" s="3"/>
      <c r="D208" s="108"/>
      <c r="E208" s="4"/>
      <c r="F208" s="42"/>
      <c r="G208" s="4"/>
      <c r="H208" s="4"/>
      <c r="I208" s="4"/>
    </row>
    <row r="209" spans="1:9" s="5" customFormat="1" ht="18.75">
      <c r="A209" s="41"/>
      <c r="B209" s="41"/>
      <c r="C209" s="3"/>
      <c r="D209" s="108"/>
      <c r="E209" s="4"/>
      <c r="F209" s="42"/>
      <c r="G209" s="4"/>
      <c r="H209" s="4"/>
      <c r="I209" s="4"/>
    </row>
    <row r="210" spans="1:9" s="5" customFormat="1" ht="18.75">
      <c r="A210" s="41"/>
      <c r="B210" s="41"/>
      <c r="C210" s="3"/>
      <c r="D210" s="108"/>
      <c r="E210" s="4"/>
      <c r="F210" s="42"/>
      <c r="G210" s="4"/>
      <c r="H210" s="4"/>
      <c r="I210" s="4"/>
    </row>
    <row r="211" spans="1:50" s="43" customFormat="1" ht="20.25">
      <c r="A211" s="41"/>
      <c r="B211" s="41"/>
      <c r="C211" s="3"/>
      <c r="D211" s="108"/>
      <c r="E211" s="4"/>
      <c r="F211" s="42"/>
      <c r="G211" s="4"/>
      <c r="H211" s="4"/>
      <c r="I211" s="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</row>
    <row r="212" spans="1:50" s="43" customFormat="1" ht="20.25">
      <c r="A212" s="41"/>
      <c r="B212" s="41"/>
      <c r="C212" s="3"/>
      <c r="D212" s="108"/>
      <c r="E212" s="4"/>
      <c r="F212" s="42"/>
      <c r="G212" s="4"/>
      <c r="H212" s="4"/>
      <c r="I212" s="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</row>
    <row r="213" spans="1:50" s="43" customFormat="1" ht="20.25">
      <c r="A213" s="41"/>
      <c r="B213" s="41"/>
      <c r="C213" s="3"/>
      <c r="D213" s="108"/>
      <c r="E213" s="4"/>
      <c r="F213" s="42"/>
      <c r="G213" s="4"/>
      <c r="H213" s="4"/>
      <c r="I213" s="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</row>
    <row r="214" spans="1:50" s="43" customFormat="1" ht="20.25">
      <c r="A214" s="41"/>
      <c r="B214" s="41"/>
      <c r="C214" s="3"/>
      <c r="D214" s="108"/>
      <c r="E214" s="4"/>
      <c r="F214" s="42"/>
      <c r="G214" s="4"/>
      <c r="H214" s="4"/>
      <c r="I214" s="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</row>
    <row r="215" spans="1:50" s="43" customFormat="1" ht="20.25">
      <c r="A215" s="41"/>
      <c r="B215" s="41"/>
      <c r="C215" s="3"/>
      <c r="D215" s="108"/>
      <c r="E215" s="4"/>
      <c r="F215" s="42"/>
      <c r="G215" s="4"/>
      <c r="H215" s="4"/>
      <c r="I215" s="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</row>
    <row r="216" spans="1:50" s="43" customFormat="1" ht="20.25">
      <c r="A216" s="41"/>
      <c r="B216" s="41"/>
      <c r="C216" s="3"/>
      <c r="D216" s="108"/>
      <c r="E216" s="4"/>
      <c r="F216" s="42"/>
      <c r="G216" s="4"/>
      <c r="H216" s="4"/>
      <c r="I216" s="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</row>
    <row r="217" spans="1:50" s="43" customFormat="1" ht="20.25">
      <c r="A217" s="41"/>
      <c r="B217" s="41"/>
      <c r="C217" s="3"/>
      <c r="D217" s="108"/>
      <c r="E217" s="4"/>
      <c r="F217" s="42"/>
      <c r="G217" s="4"/>
      <c r="H217" s="4"/>
      <c r="I217" s="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</row>
    <row r="218" spans="1:50" s="43" customFormat="1" ht="20.25">
      <c r="A218" s="41"/>
      <c r="B218" s="41"/>
      <c r="C218" s="3"/>
      <c r="D218" s="108"/>
      <c r="E218" s="4"/>
      <c r="F218" s="42"/>
      <c r="G218" s="4"/>
      <c r="H218" s="4"/>
      <c r="I218" s="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</row>
    <row r="219" spans="1:50" s="43" customFormat="1" ht="20.25">
      <c r="A219" s="41"/>
      <c r="B219" s="41"/>
      <c r="C219" s="3"/>
      <c r="D219" s="108"/>
      <c r="E219" s="4"/>
      <c r="F219" s="42"/>
      <c r="G219" s="4"/>
      <c r="H219" s="4"/>
      <c r="I219" s="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</row>
    <row r="220" spans="1:50" s="43" customFormat="1" ht="20.25">
      <c r="A220" s="41"/>
      <c r="B220" s="41"/>
      <c r="C220" s="3"/>
      <c r="D220" s="108"/>
      <c r="E220" s="4"/>
      <c r="F220" s="42"/>
      <c r="G220" s="4"/>
      <c r="H220" s="4"/>
      <c r="I220" s="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</row>
    <row r="221" spans="1:50" s="43" customFormat="1" ht="20.25">
      <c r="A221" s="41"/>
      <c r="B221" s="41"/>
      <c r="C221" s="3"/>
      <c r="D221" s="108"/>
      <c r="E221" s="4"/>
      <c r="F221" s="42"/>
      <c r="G221" s="4"/>
      <c r="H221" s="4"/>
      <c r="I221" s="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</row>
    <row r="222" spans="1:50" s="43" customFormat="1" ht="20.25">
      <c r="A222" s="41"/>
      <c r="B222" s="41"/>
      <c r="C222" s="3"/>
      <c r="D222" s="108"/>
      <c r="E222" s="4"/>
      <c r="F222" s="42"/>
      <c r="G222" s="4"/>
      <c r="H222" s="4"/>
      <c r="I222" s="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</row>
    <row r="223" spans="1:50" s="43" customFormat="1" ht="20.25">
      <c r="A223" s="41"/>
      <c r="B223" s="41"/>
      <c r="C223" s="3"/>
      <c r="D223" s="108"/>
      <c r="E223" s="4"/>
      <c r="F223" s="42"/>
      <c r="G223" s="4"/>
      <c r="H223" s="4"/>
      <c r="I223" s="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</row>
    <row r="224" spans="1:50" s="43" customFormat="1" ht="20.25">
      <c r="A224" s="41"/>
      <c r="B224" s="41"/>
      <c r="C224" s="3"/>
      <c r="D224" s="108"/>
      <c r="E224" s="4"/>
      <c r="F224" s="42"/>
      <c r="G224" s="4"/>
      <c r="H224" s="4"/>
      <c r="I224" s="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</row>
    <row r="225" spans="1:50" s="43" customFormat="1" ht="20.25">
      <c r="A225" s="41"/>
      <c r="B225" s="41"/>
      <c r="C225" s="3"/>
      <c r="D225" s="108"/>
      <c r="E225" s="4"/>
      <c r="F225" s="42"/>
      <c r="G225" s="4"/>
      <c r="H225" s="4"/>
      <c r="I225" s="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</row>
    <row r="226" spans="1:50" s="43" customFormat="1" ht="20.25">
      <c r="A226" s="41"/>
      <c r="B226" s="41"/>
      <c r="C226" s="3"/>
      <c r="D226" s="108"/>
      <c r="E226" s="4"/>
      <c r="F226" s="42"/>
      <c r="G226" s="4"/>
      <c r="H226" s="4"/>
      <c r="I226" s="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</row>
    <row r="227" spans="1:9" s="5" customFormat="1" ht="18.75">
      <c r="A227" s="41"/>
      <c r="B227" s="41"/>
      <c r="C227" s="3"/>
      <c r="D227" s="108"/>
      <c r="E227" s="4"/>
      <c r="F227" s="42"/>
      <c r="G227" s="4"/>
      <c r="H227" s="4"/>
      <c r="I227" s="4"/>
    </row>
    <row r="228" spans="1:9" s="5" customFormat="1" ht="18.75">
      <c r="A228" s="41"/>
      <c r="B228" s="41"/>
      <c r="C228" s="3"/>
      <c r="D228" s="108"/>
      <c r="E228" s="4"/>
      <c r="F228" s="42"/>
      <c r="G228" s="4"/>
      <c r="H228" s="4"/>
      <c r="I228" s="4"/>
    </row>
    <row r="229" spans="1:9" s="5" customFormat="1" ht="18.75">
      <c r="A229" s="41"/>
      <c r="B229" s="41"/>
      <c r="C229" s="3"/>
      <c r="D229" s="108"/>
      <c r="E229" s="4"/>
      <c r="F229" s="42"/>
      <c r="G229" s="4"/>
      <c r="H229" s="4"/>
      <c r="I229" s="4"/>
    </row>
    <row r="230" spans="1:9" s="5" customFormat="1" ht="18.75">
      <c r="A230" s="41"/>
      <c r="B230" s="41"/>
      <c r="C230" s="3"/>
      <c r="D230" s="108"/>
      <c r="E230" s="4"/>
      <c r="F230" s="42"/>
      <c r="G230" s="4"/>
      <c r="H230" s="4"/>
      <c r="I230" s="4"/>
    </row>
    <row r="231" spans="1:9" s="5" customFormat="1" ht="18.75">
      <c r="A231" s="41"/>
      <c r="B231" s="41"/>
      <c r="C231" s="3"/>
      <c r="D231" s="108"/>
      <c r="E231" s="4"/>
      <c r="F231" s="42"/>
      <c r="G231" s="4"/>
      <c r="H231" s="4"/>
      <c r="I231" s="4"/>
    </row>
    <row r="232" spans="1:9" s="5" customFormat="1" ht="18.75">
      <c r="A232" s="41"/>
      <c r="B232" s="41"/>
      <c r="C232" s="3"/>
      <c r="D232" s="108"/>
      <c r="E232" s="4"/>
      <c r="F232" s="42"/>
      <c r="G232" s="4"/>
      <c r="H232" s="4"/>
      <c r="I232" s="4"/>
    </row>
    <row r="233" spans="1:9" s="5" customFormat="1" ht="18.75">
      <c r="A233" s="41"/>
      <c r="B233" s="41"/>
      <c r="C233" s="3"/>
      <c r="D233" s="108"/>
      <c r="E233" s="4"/>
      <c r="F233" s="42"/>
      <c r="G233" s="4"/>
      <c r="H233" s="4"/>
      <c r="I233" s="4"/>
    </row>
    <row r="234" spans="1:9" s="5" customFormat="1" ht="18.75">
      <c r="A234" s="41"/>
      <c r="B234" s="41"/>
      <c r="C234" s="3"/>
      <c r="D234" s="108"/>
      <c r="E234" s="4"/>
      <c r="F234" s="42"/>
      <c r="G234" s="4"/>
      <c r="H234" s="4"/>
      <c r="I234" s="4"/>
    </row>
    <row r="235" spans="1:9" s="5" customFormat="1" ht="18.75">
      <c r="A235" s="41"/>
      <c r="B235" s="41"/>
      <c r="C235" s="3"/>
      <c r="D235" s="108"/>
      <c r="E235" s="4"/>
      <c r="F235" s="42"/>
      <c r="G235" s="4"/>
      <c r="H235" s="4"/>
      <c r="I235" s="4"/>
    </row>
    <row r="236" spans="1:9" s="5" customFormat="1" ht="18.75">
      <c r="A236" s="41"/>
      <c r="B236" s="41"/>
      <c r="C236" s="3"/>
      <c r="D236" s="108"/>
      <c r="E236" s="4"/>
      <c r="F236" s="42"/>
      <c r="G236" s="4"/>
      <c r="H236" s="4"/>
      <c r="I236" s="4"/>
    </row>
    <row r="237" spans="1:9" s="5" customFormat="1" ht="18.75">
      <c r="A237" s="41"/>
      <c r="B237" s="41"/>
      <c r="C237" s="3"/>
      <c r="D237" s="108"/>
      <c r="E237" s="4"/>
      <c r="F237" s="42"/>
      <c r="G237" s="4"/>
      <c r="H237" s="4"/>
      <c r="I237" s="4"/>
    </row>
    <row r="238" spans="1:9" s="5" customFormat="1" ht="18.75">
      <c r="A238" s="41"/>
      <c r="B238" s="41"/>
      <c r="C238" s="3"/>
      <c r="D238" s="108"/>
      <c r="E238" s="4"/>
      <c r="F238" s="42"/>
      <c r="G238" s="4"/>
      <c r="H238" s="4"/>
      <c r="I238" s="4"/>
    </row>
    <row r="239" spans="1:9" s="5" customFormat="1" ht="18.75">
      <c r="A239" s="41"/>
      <c r="B239" s="41"/>
      <c r="C239" s="3"/>
      <c r="D239" s="108"/>
      <c r="E239" s="4"/>
      <c r="F239" s="42"/>
      <c r="G239" s="4"/>
      <c r="H239" s="4"/>
      <c r="I239" s="4"/>
    </row>
    <row r="240" spans="1:9" s="5" customFormat="1" ht="18.75">
      <c r="A240" s="41"/>
      <c r="B240" s="41"/>
      <c r="C240" s="3"/>
      <c r="D240" s="108"/>
      <c r="E240" s="4"/>
      <c r="F240" s="42"/>
      <c r="G240" s="4"/>
      <c r="H240" s="4"/>
      <c r="I240" s="4"/>
    </row>
    <row r="241" spans="1:9" s="5" customFormat="1" ht="18.75">
      <c r="A241" s="41"/>
      <c r="B241" s="41"/>
      <c r="C241" s="3"/>
      <c r="D241" s="108"/>
      <c r="E241" s="4"/>
      <c r="F241" s="42"/>
      <c r="G241" s="4"/>
      <c r="H241" s="4"/>
      <c r="I241" s="4"/>
    </row>
    <row r="242" spans="1:9" s="5" customFormat="1" ht="18.75">
      <c r="A242" s="41"/>
      <c r="B242" s="41"/>
      <c r="C242" s="3"/>
      <c r="D242" s="108"/>
      <c r="E242" s="4"/>
      <c r="F242" s="42"/>
      <c r="G242" s="4"/>
      <c r="H242" s="4"/>
      <c r="I242" s="4"/>
    </row>
    <row r="243" spans="1:9" s="5" customFormat="1" ht="18.75">
      <c r="A243" s="41"/>
      <c r="B243" s="41"/>
      <c r="C243" s="3"/>
      <c r="D243" s="108"/>
      <c r="E243" s="4"/>
      <c r="F243" s="42"/>
      <c r="G243" s="4"/>
      <c r="H243" s="4"/>
      <c r="I243" s="4"/>
    </row>
    <row r="244" spans="1:9" s="5" customFormat="1" ht="18.75">
      <c r="A244" s="41"/>
      <c r="B244" s="41"/>
      <c r="C244" s="3"/>
      <c r="D244" s="108"/>
      <c r="E244" s="4"/>
      <c r="F244" s="42"/>
      <c r="G244" s="4"/>
      <c r="H244" s="4"/>
      <c r="I244" s="4"/>
    </row>
    <row r="245" spans="1:9" s="5" customFormat="1" ht="18.75">
      <c r="A245" s="41"/>
      <c r="B245" s="41"/>
      <c r="C245" s="3"/>
      <c r="D245" s="108"/>
      <c r="E245" s="4"/>
      <c r="F245" s="42"/>
      <c r="G245" s="4"/>
      <c r="H245" s="4"/>
      <c r="I245" s="4"/>
    </row>
    <row r="246" spans="1:9" s="5" customFormat="1" ht="18.75">
      <c r="A246" s="44"/>
      <c r="B246" s="44"/>
      <c r="C246" s="3"/>
      <c r="D246" s="108"/>
      <c r="E246" s="4"/>
      <c r="F246" s="2"/>
      <c r="G246" s="4"/>
      <c r="H246" s="4"/>
      <c r="I246" s="4"/>
    </row>
    <row r="247" spans="1:9" s="5" customFormat="1" ht="18.75">
      <c r="A247" s="44"/>
      <c r="B247" s="44"/>
      <c r="C247" s="3"/>
      <c r="D247" s="108"/>
      <c r="E247" s="4"/>
      <c r="F247" s="2"/>
      <c r="G247" s="4"/>
      <c r="H247" s="4"/>
      <c r="I247" s="4"/>
    </row>
    <row r="248" spans="1:9" s="5" customFormat="1" ht="18.75">
      <c r="A248" s="44"/>
      <c r="B248" s="44"/>
      <c r="C248" s="3"/>
      <c r="D248" s="108"/>
      <c r="E248" s="4"/>
      <c r="F248" s="2"/>
      <c r="G248" s="4"/>
      <c r="H248" s="4"/>
      <c r="I248" s="4"/>
    </row>
    <row r="249" spans="1:9" s="5" customFormat="1" ht="18.75">
      <c r="A249" s="44"/>
      <c r="B249" s="44"/>
      <c r="C249" s="3"/>
      <c r="D249" s="108"/>
      <c r="E249" s="4"/>
      <c r="F249" s="2"/>
      <c r="G249" s="4"/>
      <c r="H249" s="4"/>
      <c r="I249" s="4"/>
    </row>
    <row r="250" spans="1:9" s="5" customFormat="1" ht="18.75">
      <c r="A250" s="44"/>
      <c r="B250" s="44"/>
      <c r="C250" s="3"/>
      <c r="D250" s="108"/>
      <c r="E250" s="4"/>
      <c r="F250" s="2"/>
      <c r="G250" s="4"/>
      <c r="H250" s="4"/>
      <c r="I250" s="4"/>
    </row>
    <row r="251" spans="1:9" s="5" customFormat="1" ht="18.75">
      <c r="A251" s="44"/>
      <c r="B251" s="44"/>
      <c r="C251" s="3"/>
      <c r="D251" s="108"/>
      <c r="E251" s="4"/>
      <c r="F251" s="2"/>
      <c r="G251" s="4"/>
      <c r="H251" s="4"/>
      <c r="I251" s="4"/>
    </row>
    <row r="252" spans="1:9" s="5" customFormat="1" ht="18.75">
      <c r="A252" s="44"/>
      <c r="B252" s="44"/>
      <c r="C252" s="3"/>
      <c r="D252" s="108"/>
      <c r="E252" s="4"/>
      <c r="F252" s="2"/>
      <c r="G252" s="4"/>
      <c r="H252" s="4"/>
      <c r="I252" s="4"/>
    </row>
    <row r="253" spans="1:9" s="5" customFormat="1" ht="18.75">
      <c r="A253" s="44"/>
      <c r="B253" s="44"/>
      <c r="C253" s="3"/>
      <c r="D253" s="108"/>
      <c r="E253" s="4"/>
      <c r="F253" s="2"/>
      <c r="G253" s="4"/>
      <c r="H253" s="4"/>
      <c r="I253" s="4"/>
    </row>
    <row r="254" spans="1:9" s="5" customFormat="1" ht="18.75">
      <c r="A254" s="44"/>
      <c r="B254" s="44"/>
      <c r="C254" s="3"/>
      <c r="D254" s="108"/>
      <c r="E254" s="4"/>
      <c r="F254" s="2"/>
      <c r="G254" s="4"/>
      <c r="H254" s="4"/>
      <c r="I254" s="4"/>
    </row>
    <row r="255" spans="1:50" s="46" customFormat="1" ht="20.25">
      <c r="A255" s="44"/>
      <c r="B255" s="44"/>
      <c r="C255" s="3"/>
      <c r="D255" s="108"/>
      <c r="E255" s="4"/>
      <c r="F255" s="2"/>
      <c r="G255" s="4"/>
      <c r="H255" s="4"/>
      <c r="I255" s="4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</row>
    <row r="256" spans="1:50" s="46" customFormat="1" ht="20.25">
      <c r="A256" s="44"/>
      <c r="B256" s="44"/>
      <c r="C256" s="3"/>
      <c r="D256" s="108"/>
      <c r="E256" s="4"/>
      <c r="F256" s="2"/>
      <c r="G256" s="4"/>
      <c r="H256" s="4"/>
      <c r="I256" s="4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</row>
  </sheetData>
  <sheetProtection/>
  <mergeCells count="51">
    <mergeCell ref="H66:H68"/>
    <mergeCell ref="A79:A80"/>
    <mergeCell ref="H72:H74"/>
    <mergeCell ref="C79:C80"/>
    <mergeCell ref="H81:H84"/>
    <mergeCell ref="A66:A68"/>
    <mergeCell ref="A85:A87"/>
    <mergeCell ref="B85:B87"/>
    <mergeCell ref="C85:C87"/>
    <mergeCell ref="H85:H87"/>
    <mergeCell ref="H79:H80"/>
    <mergeCell ref="A18:A20"/>
    <mergeCell ref="B18:B20"/>
    <mergeCell ref="B66:B68"/>
    <mergeCell ref="B33:B35"/>
    <mergeCell ref="H33:H35"/>
    <mergeCell ref="A81:A84"/>
    <mergeCell ref="B81:B84"/>
    <mergeCell ref="C81:C84"/>
    <mergeCell ref="E81:E84"/>
    <mergeCell ref="C50:C52"/>
    <mergeCell ref="A11:A12"/>
    <mergeCell ref="C11:C12"/>
    <mergeCell ref="A57:A60"/>
    <mergeCell ref="B57:B60"/>
    <mergeCell ref="C57:C60"/>
    <mergeCell ref="B79:B80"/>
    <mergeCell ref="A22:A24"/>
    <mergeCell ref="B22:B24"/>
    <mergeCell ref="C22:C24"/>
    <mergeCell ref="A72:A74"/>
    <mergeCell ref="H22:H24"/>
    <mergeCell ref="C72:C74"/>
    <mergeCell ref="B1:I1"/>
    <mergeCell ref="H11:H12"/>
    <mergeCell ref="C18:C20"/>
    <mergeCell ref="E72:E74"/>
    <mergeCell ref="C33:C35"/>
    <mergeCell ref="B11:B12"/>
    <mergeCell ref="H50:H52"/>
    <mergeCell ref="H18:H20"/>
    <mergeCell ref="A91:A93"/>
    <mergeCell ref="B91:B93"/>
    <mergeCell ref="C91:C93"/>
    <mergeCell ref="H91:H93"/>
    <mergeCell ref="C66:C68"/>
    <mergeCell ref="A33:A35"/>
    <mergeCell ref="B72:B74"/>
    <mergeCell ref="A50:A52"/>
    <mergeCell ref="B50:B52"/>
    <mergeCell ref="H57:H60"/>
  </mergeCells>
  <printOptions/>
  <pageMargins left="0" right="0" top="0" bottom="0" header="0" footer="0"/>
  <pageSetup fitToHeight="0" fitToWidth="1" horizontalDpi="600" verticalDpi="600" orientation="portrait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E10" sqref="E10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38.25">
      <c r="B1" s="144" t="s">
        <v>416</v>
      </c>
      <c r="C1" s="144"/>
      <c r="D1" s="148"/>
      <c r="E1" s="148"/>
      <c r="F1" s="148"/>
    </row>
    <row r="2" spans="2:6" ht="12.75">
      <c r="B2" s="144" t="s">
        <v>417</v>
      </c>
      <c r="C2" s="144"/>
      <c r="D2" s="148"/>
      <c r="E2" s="148"/>
      <c r="F2" s="148"/>
    </row>
    <row r="3" spans="2:6" ht="12.75">
      <c r="B3" s="145"/>
      <c r="C3" s="145"/>
      <c r="D3" s="149"/>
      <c r="E3" s="149"/>
      <c r="F3" s="149"/>
    </row>
    <row r="4" spans="2:6" ht="51">
      <c r="B4" s="145" t="s">
        <v>418</v>
      </c>
      <c r="C4" s="145"/>
      <c r="D4" s="149"/>
      <c r="E4" s="149"/>
      <c r="F4" s="149"/>
    </row>
    <row r="5" spans="2:6" ht="12.75">
      <c r="B5" s="145"/>
      <c r="C5" s="145"/>
      <c r="D5" s="149"/>
      <c r="E5" s="149"/>
      <c r="F5" s="149"/>
    </row>
    <row r="6" spans="2:6" ht="25.5">
      <c r="B6" s="144" t="s">
        <v>419</v>
      </c>
      <c r="C6" s="144"/>
      <c r="D6" s="148"/>
      <c r="E6" s="148" t="s">
        <v>420</v>
      </c>
      <c r="F6" s="148" t="s">
        <v>421</v>
      </c>
    </row>
    <row r="7" spans="2:6" ht="13.5" thickBot="1">
      <c r="B7" s="145"/>
      <c r="C7" s="145"/>
      <c r="D7" s="149"/>
      <c r="E7" s="149"/>
      <c r="F7" s="149"/>
    </row>
    <row r="8" spans="2:6" ht="39" thickBot="1">
      <c r="B8" s="146" t="s">
        <v>422</v>
      </c>
      <c r="C8" s="147"/>
      <c r="D8" s="150"/>
      <c r="E8" s="150">
        <v>2</v>
      </c>
      <c r="F8" s="151" t="s">
        <v>423</v>
      </c>
    </row>
    <row r="9" spans="2:6" ht="13.5" thickBot="1">
      <c r="B9" s="145"/>
      <c r="C9" s="145"/>
      <c r="D9" s="149"/>
      <c r="E9" s="149"/>
      <c r="F9" s="149"/>
    </row>
    <row r="10" spans="2:6" ht="39" thickBot="1">
      <c r="B10" s="146" t="s">
        <v>424</v>
      </c>
      <c r="C10" s="147"/>
      <c r="D10" s="150"/>
      <c r="E10" s="150">
        <v>23</v>
      </c>
      <c r="F10" s="151" t="s">
        <v>423</v>
      </c>
    </row>
    <row r="11" spans="2:6" ht="12.75">
      <c r="B11" s="145"/>
      <c r="C11" s="145"/>
      <c r="D11" s="149"/>
      <c r="E11" s="149"/>
      <c r="F11" s="1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Дина В. Сакулина</cp:lastModifiedBy>
  <cp:lastPrinted>2022-04-13T06:23:23Z</cp:lastPrinted>
  <dcterms:created xsi:type="dcterms:W3CDTF">2018-04-27T09:37:21Z</dcterms:created>
  <dcterms:modified xsi:type="dcterms:W3CDTF">2022-04-13T13:02:47Z</dcterms:modified>
  <cp:category/>
  <cp:version/>
  <cp:contentType/>
  <cp:contentStatus/>
</cp:coreProperties>
</file>